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ocuments\BHI-Synchro\1c-CBSC\Basic Documents\Procedures\Procedure 10 - Management Plan\"/>
    </mc:Choice>
  </mc:AlternateContent>
  <bookViews>
    <workbookView xWindow="18460" yWindow="0" windowWidth="12800" windowHeight="7900" activeTab="3"/>
  </bookViews>
  <sheets>
    <sheet name="Summary" sheetId="1" r:id="rId1"/>
    <sheet name="Procedure 1" sheetId="4" r:id="rId2"/>
    <sheet name="Procedure 4" sheetId="3" r:id="rId3"/>
    <sheet name="Management-Plan" sheetId="5" r:id="rId4"/>
  </sheets>
  <definedNames>
    <definedName name="_xlnm._FilterDatabase" localSheetId="3" hidden="1">'Management-Plan'!$A$1:$Q$35</definedName>
    <definedName name="_xlnm._FilterDatabase" localSheetId="1" hidden="1">'Procedure 1'!$A$1:$J$31</definedName>
    <definedName name="_xlnm._FilterDatabase" localSheetId="2" hidden="1">'Procedure 4'!$A$1:$Q$29</definedName>
    <definedName name="_xlnm.Print_Area" localSheetId="1">'Procedure 1'!$A$1:$J$31</definedName>
    <definedName name="_xlnm.Print_Titles" localSheetId="1">'Procedure 1'!$1:$1</definedName>
  </definedNames>
  <calcPr calcId="152511"/>
</workbook>
</file>

<file path=xl/calcChain.xml><?xml version="1.0" encoding="utf-8"?>
<calcChain xmlns="http://schemas.openxmlformats.org/spreadsheetml/2006/main">
  <c r="Q6" i="5" l="1"/>
  <c r="Q8" i="5"/>
  <c r="Q9" i="5"/>
  <c r="Q10" i="5"/>
  <c r="Q11" i="5"/>
  <c r="Q12" i="5"/>
  <c r="Q13" i="5"/>
  <c r="Q14" i="5"/>
  <c r="Q15" i="5"/>
  <c r="Q17" i="5"/>
  <c r="Q18" i="5"/>
  <c r="Q19" i="5"/>
  <c r="Q21" i="5"/>
  <c r="Q22" i="5"/>
  <c r="Q23" i="5"/>
  <c r="Q24" i="5"/>
  <c r="Q27" i="5"/>
  <c r="Q28" i="5"/>
  <c r="L12" i="3" l="1"/>
  <c r="I31" i="4"/>
  <c r="O29" i="3"/>
  <c r="O21" i="3"/>
  <c r="O16" i="3"/>
  <c r="K6" i="5" l="1"/>
  <c r="O26" i="3" l="1"/>
  <c r="O27" i="3"/>
  <c r="O13" i="3"/>
  <c r="O11" i="3"/>
  <c r="O2" i="3"/>
  <c r="P2" i="3" s="1"/>
  <c r="O4" i="3"/>
  <c r="O5" i="3"/>
  <c r="O10" i="3"/>
  <c r="O15" i="3"/>
  <c r="O25" i="3"/>
  <c r="O22" i="3"/>
  <c r="O6" i="3"/>
  <c r="O14" i="3"/>
  <c r="O19" i="3"/>
  <c r="O23" i="3"/>
  <c r="O17" i="3"/>
  <c r="O21" i="5" s="1"/>
  <c r="H10" i="1" s="1"/>
  <c r="O28" i="3"/>
  <c r="O7" i="3"/>
  <c r="O18" i="3"/>
  <c r="O25" i="5" s="1"/>
  <c r="O20" i="3"/>
  <c r="O26" i="5" s="1"/>
  <c r="H8" i="1" s="1"/>
  <c r="O9" i="3"/>
  <c r="O32" i="5" s="1"/>
  <c r="O3" i="3"/>
  <c r="O24" i="3"/>
  <c r="O8" i="3"/>
  <c r="O31" i="5" s="1"/>
  <c r="O12" i="3"/>
  <c r="A7" i="5"/>
  <c r="B7" i="5"/>
  <c r="C7" i="5"/>
  <c r="D7" i="5"/>
  <c r="E7" i="5"/>
  <c r="F7" i="5"/>
  <c r="G7" i="5"/>
  <c r="H7" i="5"/>
  <c r="I7" i="5"/>
  <c r="J7" i="5"/>
  <c r="K7" i="5"/>
  <c r="M7" i="5"/>
  <c r="Q7" i="5"/>
  <c r="A8" i="5"/>
  <c r="B8" i="5"/>
  <c r="C8" i="5"/>
  <c r="D8" i="5"/>
  <c r="E8" i="5"/>
  <c r="F8" i="5"/>
  <c r="G8" i="5"/>
  <c r="H8" i="5"/>
  <c r="I8" i="5"/>
  <c r="J8" i="5"/>
  <c r="K8" i="5"/>
  <c r="M8" i="5"/>
  <c r="A9" i="5"/>
  <c r="B9" i="5"/>
  <c r="C9" i="5"/>
  <c r="D9" i="5"/>
  <c r="E9" i="5"/>
  <c r="F9" i="5"/>
  <c r="G9" i="5"/>
  <c r="H9" i="5"/>
  <c r="I9" i="5"/>
  <c r="J9" i="5"/>
  <c r="K9" i="5"/>
  <c r="M9" i="5"/>
  <c r="A10" i="5"/>
  <c r="B10" i="5"/>
  <c r="C10" i="5"/>
  <c r="D10" i="5"/>
  <c r="E10" i="5"/>
  <c r="F10" i="5"/>
  <c r="G10" i="5"/>
  <c r="H10" i="5"/>
  <c r="I10" i="5"/>
  <c r="J10" i="5"/>
  <c r="K10" i="5"/>
  <c r="M10" i="5"/>
  <c r="A11" i="5"/>
  <c r="B11" i="5"/>
  <c r="C11" i="5"/>
  <c r="D11" i="5"/>
  <c r="E11" i="5"/>
  <c r="F11" i="5"/>
  <c r="G11" i="5"/>
  <c r="H11" i="5"/>
  <c r="I11" i="5"/>
  <c r="J11" i="5"/>
  <c r="K11" i="5"/>
  <c r="M11" i="5"/>
  <c r="A12" i="5"/>
  <c r="B12" i="5"/>
  <c r="C12" i="5"/>
  <c r="D12" i="5"/>
  <c r="E12" i="5"/>
  <c r="F12" i="5"/>
  <c r="G12" i="5"/>
  <c r="H12" i="5"/>
  <c r="I12" i="5"/>
  <c r="J12" i="5"/>
  <c r="K12" i="5"/>
  <c r="M12" i="5"/>
  <c r="A13" i="5"/>
  <c r="B13" i="5"/>
  <c r="C13" i="5"/>
  <c r="D13" i="5"/>
  <c r="E13" i="5"/>
  <c r="F13" i="5"/>
  <c r="G13" i="5"/>
  <c r="H13" i="5"/>
  <c r="I13" i="5"/>
  <c r="J13" i="5"/>
  <c r="K13" i="5"/>
  <c r="M13" i="5"/>
  <c r="A14" i="5"/>
  <c r="B14" i="5"/>
  <c r="C14" i="5"/>
  <c r="D14" i="5"/>
  <c r="E14" i="5"/>
  <c r="F14" i="5"/>
  <c r="G14" i="5"/>
  <c r="H14" i="5"/>
  <c r="I14" i="5"/>
  <c r="J14" i="5"/>
  <c r="K14" i="5"/>
  <c r="M14" i="5"/>
  <c r="A15" i="5"/>
  <c r="B15" i="5"/>
  <c r="C15" i="5"/>
  <c r="D15" i="5"/>
  <c r="E15" i="5"/>
  <c r="F15" i="5"/>
  <c r="G15" i="5"/>
  <c r="H15" i="5"/>
  <c r="I15" i="5"/>
  <c r="J15" i="5"/>
  <c r="K15" i="5"/>
  <c r="M15" i="5"/>
  <c r="A16" i="5"/>
  <c r="B16" i="5"/>
  <c r="C16" i="5"/>
  <c r="D16" i="5"/>
  <c r="E16" i="5"/>
  <c r="F16" i="5"/>
  <c r="G16" i="5"/>
  <c r="H16" i="5"/>
  <c r="I16" i="5"/>
  <c r="J16" i="5"/>
  <c r="K16" i="5"/>
  <c r="M16" i="5"/>
  <c r="Q16" i="5"/>
  <c r="A17" i="5"/>
  <c r="B17" i="5"/>
  <c r="C17" i="5"/>
  <c r="D17" i="5"/>
  <c r="E17" i="5"/>
  <c r="F17" i="5"/>
  <c r="G17" i="5"/>
  <c r="H17" i="5"/>
  <c r="I17" i="5"/>
  <c r="J17" i="5"/>
  <c r="K17" i="5"/>
  <c r="M17" i="5"/>
  <c r="A18" i="5"/>
  <c r="B18" i="5"/>
  <c r="C18" i="5"/>
  <c r="D18" i="5"/>
  <c r="E18" i="5"/>
  <c r="F18" i="5"/>
  <c r="G18" i="5"/>
  <c r="H18" i="5"/>
  <c r="I18" i="5"/>
  <c r="J18" i="5"/>
  <c r="K18" i="5"/>
  <c r="M18" i="5"/>
  <c r="A19" i="5"/>
  <c r="B19" i="5"/>
  <c r="C19" i="5"/>
  <c r="D19" i="5"/>
  <c r="E19" i="5"/>
  <c r="F19" i="5"/>
  <c r="G19" i="5"/>
  <c r="H19" i="5"/>
  <c r="I19" i="5"/>
  <c r="J19" i="5"/>
  <c r="K19" i="5"/>
  <c r="M19" i="5"/>
  <c r="A20" i="5"/>
  <c r="B20" i="5"/>
  <c r="C20" i="5"/>
  <c r="D20" i="5"/>
  <c r="E20" i="5"/>
  <c r="F20" i="5"/>
  <c r="G20" i="5"/>
  <c r="H20" i="5"/>
  <c r="I20" i="5"/>
  <c r="J20" i="5"/>
  <c r="K20" i="5"/>
  <c r="M20" i="5"/>
  <c r="Q20" i="5"/>
  <c r="A21" i="5"/>
  <c r="B21" i="5"/>
  <c r="C21" i="5"/>
  <c r="D21" i="5"/>
  <c r="E21" i="5"/>
  <c r="F21" i="5"/>
  <c r="G21" i="5"/>
  <c r="H21" i="5"/>
  <c r="I21" i="5"/>
  <c r="J21" i="5"/>
  <c r="K21" i="5"/>
  <c r="M21" i="5"/>
  <c r="A22" i="5"/>
  <c r="B22" i="5"/>
  <c r="C22" i="5"/>
  <c r="D22" i="5"/>
  <c r="E22" i="5"/>
  <c r="F22" i="5"/>
  <c r="G22" i="5"/>
  <c r="H22" i="5"/>
  <c r="I22" i="5"/>
  <c r="J22" i="5"/>
  <c r="K22" i="5"/>
  <c r="M22" i="5"/>
  <c r="A23" i="5"/>
  <c r="B23" i="5"/>
  <c r="C23" i="5"/>
  <c r="D23" i="5"/>
  <c r="E23" i="5"/>
  <c r="F23" i="5"/>
  <c r="G23" i="5"/>
  <c r="H23" i="5"/>
  <c r="I23" i="5"/>
  <c r="J23" i="5"/>
  <c r="K23" i="5"/>
  <c r="M23" i="5"/>
  <c r="A24" i="5"/>
  <c r="B24" i="5"/>
  <c r="C24" i="5"/>
  <c r="D24" i="5"/>
  <c r="E24" i="5"/>
  <c r="F24" i="5"/>
  <c r="G24" i="5"/>
  <c r="H24" i="5"/>
  <c r="I24" i="5"/>
  <c r="J24" i="5"/>
  <c r="K24" i="5"/>
  <c r="M24" i="5"/>
  <c r="A25" i="5"/>
  <c r="B25" i="5"/>
  <c r="C25" i="5"/>
  <c r="D25" i="5"/>
  <c r="E25" i="5"/>
  <c r="F25" i="5"/>
  <c r="G25" i="5"/>
  <c r="H25" i="5"/>
  <c r="I25" i="5"/>
  <c r="J25" i="5"/>
  <c r="K25" i="5"/>
  <c r="M25" i="5"/>
  <c r="Q25" i="5"/>
  <c r="A26" i="5"/>
  <c r="B26" i="5"/>
  <c r="C26" i="5"/>
  <c r="D26" i="5"/>
  <c r="E26" i="5"/>
  <c r="F26" i="5"/>
  <c r="G26" i="5"/>
  <c r="H26" i="5"/>
  <c r="I26" i="5"/>
  <c r="J26" i="5"/>
  <c r="K26" i="5"/>
  <c r="M26" i="5"/>
  <c r="Q26" i="5"/>
  <c r="A27" i="5"/>
  <c r="B27" i="5"/>
  <c r="C27" i="5"/>
  <c r="D27" i="5"/>
  <c r="E27" i="5"/>
  <c r="F27" i="5"/>
  <c r="G27" i="5"/>
  <c r="H27" i="5"/>
  <c r="I27" i="5"/>
  <c r="J27" i="5"/>
  <c r="K27" i="5"/>
  <c r="M27" i="5"/>
  <c r="A28" i="5"/>
  <c r="B28" i="5"/>
  <c r="C28" i="5"/>
  <c r="D28" i="5"/>
  <c r="E28" i="5"/>
  <c r="F28" i="5"/>
  <c r="G28" i="5"/>
  <c r="H28" i="5"/>
  <c r="I28" i="5"/>
  <c r="J28" i="5"/>
  <c r="K28" i="5"/>
  <c r="M28" i="5"/>
  <c r="A29" i="5"/>
  <c r="B29" i="5"/>
  <c r="C29" i="5"/>
  <c r="D29" i="5"/>
  <c r="E29" i="5"/>
  <c r="F29" i="5"/>
  <c r="G29" i="5"/>
  <c r="H29" i="5"/>
  <c r="I29" i="5"/>
  <c r="J29" i="5"/>
  <c r="K29" i="5"/>
  <c r="M29" i="5"/>
  <c r="Q29" i="5"/>
  <c r="A30" i="5"/>
  <c r="B30" i="5"/>
  <c r="C30" i="5"/>
  <c r="D30" i="5"/>
  <c r="E30" i="5"/>
  <c r="F30" i="5"/>
  <c r="G30" i="5"/>
  <c r="H30" i="5"/>
  <c r="I30" i="5"/>
  <c r="J30" i="5"/>
  <c r="K30" i="5"/>
  <c r="M30" i="5"/>
  <c r="Q30" i="5"/>
  <c r="A31" i="5"/>
  <c r="B31" i="5"/>
  <c r="C31" i="5"/>
  <c r="D31" i="5"/>
  <c r="E31" i="5"/>
  <c r="F31" i="5"/>
  <c r="G31" i="5"/>
  <c r="H31" i="5"/>
  <c r="I31" i="5"/>
  <c r="J31" i="5"/>
  <c r="K31" i="5"/>
  <c r="M31" i="5"/>
  <c r="Q31" i="5"/>
  <c r="A32" i="5"/>
  <c r="B32" i="5"/>
  <c r="C32" i="5"/>
  <c r="D32" i="5"/>
  <c r="E32" i="5"/>
  <c r="F32" i="5"/>
  <c r="G32" i="5"/>
  <c r="H32" i="5"/>
  <c r="I32" i="5"/>
  <c r="J32" i="5"/>
  <c r="K32" i="5"/>
  <c r="M32" i="5"/>
  <c r="Q32" i="5"/>
  <c r="A33" i="5"/>
  <c r="B33" i="5"/>
  <c r="C33" i="5"/>
  <c r="D33" i="5"/>
  <c r="E33" i="5"/>
  <c r="F33" i="5"/>
  <c r="G33" i="5"/>
  <c r="H33" i="5"/>
  <c r="I33" i="5"/>
  <c r="J33" i="5"/>
  <c r="K33" i="5"/>
  <c r="M33" i="5"/>
  <c r="Q33" i="5"/>
  <c r="B6" i="5"/>
  <c r="C6" i="5"/>
  <c r="D6" i="5"/>
  <c r="E6" i="5"/>
  <c r="F6" i="5"/>
  <c r="G6" i="5"/>
  <c r="H6" i="5"/>
  <c r="I6" i="5"/>
  <c r="J6" i="5"/>
  <c r="M6" i="5"/>
  <c r="A6" i="5"/>
  <c r="P2" i="5"/>
  <c r="P3" i="5" s="1"/>
  <c r="P4" i="5" s="1"/>
  <c r="P5" i="5" s="1"/>
  <c r="O16" i="5"/>
  <c r="H17" i="1" l="1"/>
  <c r="G16" i="1"/>
  <c r="G12" i="1"/>
  <c r="G8" i="1"/>
  <c r="G15" i="1"/>
  <c r="G11" i="1"/>
  <c r="G7" i="1"/>
  <c r="G14" i="1"/>
  <c r="G10" i="1"/>
  <c r="G6" i="1"/>
  <c r="H16" i="1"/>
  <c r="H15" i="1"/>
  <c r="G9" i="1"/>
  <c r="G17" i="1"/>
  <c r="G13" i="1"/>
  <c r="G5" i="1"/>
  <c r="H5" i="1"/>
  <c r="O24" i="5"/>
  <c r="O14" i="5"/>
  <c r="O11" i="5"/>
  <c r="H11" i="1" s="1"/>
  <c r="O22" i="5"/>
  <c r="H12" i="1" s="1"/>
  <c r="O12" i="5"/>
  <c r="O13" i="5"/>
  <c r="O23" i="5"/>
  <c r="O29" i="5"/>
  <c r="O7" i="5"/>
  <c r="O27" i="5"/>
  <c r="O9" i="5"/>
  <c r="O28" i="5"/>
  <c r="O17" i="5"/>
  <c r="O19" i="5"/>
  <c r="O8" i="5"/>
  <c r="O6" i="5"/>
  <c r="O30" i="5"/>
  <c r="O20" i="5"/>
  <c r="O33" i="5"/>
  <c r="O15" i="5"/>
  <c r="O18" i="5"/>
  <c r="O10" i="5"/>
  <c r="L29" i="3"/>
  <c r="L14" i="3"/>
  <c r="L19" i="3"/>
  <c r="L23" i="3"/>
  <c r="L17" i="3"/>
  <c r="L28" i="3"/>
  <c r="L16" i="3"/>
  <c r="L21" i="3"/>
  <c r="L6" i="3"/>
  <c r="H7" i="1" l="1"/>
  <c r="H9" i="1"/>
  <c r="H13" i="1"/>
  <c r="H14" i="1"/>
  <c r="H6" i="1"/>
  <c r="G18" i="1"/>
  <c r="L22" i="3"/>
  <c r="H18" i="1" l="1"/>
  <c r="I17" i="1" s="1"/>
  <c r="I16" i="1" l="1"/>
  <c r="L10" i="3"/>
  <c r="L20" i="3" l="1"/>
  <c r="L23" i="5" s="1"/>
  <c r="L4" i="3"/>
  <c r="L5" i="3"/>
  <c r="L11" i="3"/>
  <c r="L15" i="3" l="1"/>
  <c r="L18" i="5" s="1"/>
  <c r="L7" i="3"/>
  <c r="L25" i="3"/>
  <c r="L9" i="3"/>
  <c r="L2" i="3"/>
  <c r="L24" i="3"/>
  <c r="L27" i="5" s="1"/>
  <c r="L27" i="3"/>
  <c r="L18" i="3"/>
  <c r="L22" i="5" s="1"/>
  <c r="L3" i="3"/>
  <c r="L8" i="3"/>
  <c r="L26" i="3"/>
  <c r="L13" i="3"/>
  <c r="L7" i="5" l="1"/>
  <c r="L33" i="5"/>
  <c r="L16" i="5"/>
  <c r="L11" i="5"/>
  <c r="L31" i="5"/>
  <c r="L19" i="5"/>
  <c r="L20" i="5"/>
  <c r="L26" i="5"/>
  <c r="L24" i="5"/>
  <c r="L28" i="5"/>
  <c r="L25" i="5"/>
  <c r="L12" i="5"/>
  <c r="L13" i="5"/>
  <c r="L9" i="5"/>
  <c r="L14" i="5"/>
  <c r="L32" i="5"/>
  <c r="L30" i="5"/>
  <c r="L17" i="5"/>
  <c r="L15" i="5"/>
  <c r="L21" i="5"/>
  <c r="L8" i="5"/>
  <c r="L6" i="5"/>
  <c r="L29" i="5"/>
  <c r="L10" i="5"/>
  <c r="C9" i="1"/>
  <c r="B9" i="1"/>
  <c r="C5" i="1"/>
  <c r="B6" i="1"/>
  <c r="B5" i="1"/>
  <c r="C8" i="1"/>
  <c r="C7" i="1"/>
  <c r="C6" i="1"/>
  <c r="B8" i="1"/>
  <c r="B7" i="1"/>
  <c r="B10" i="1" l="1"/>
  <c r="I15" i="1" l="1"/>
  <c r="I14" i="1"/>
  <c r="I13" i="1"/>
  <c r="I12" i="1"/>
  <c r="I8" i="1"/>
  <c r="I10" i="1"/>
  <c r="I5" i="1"/>
  <c r="I11" i="1"/>
  <c r="I7" i="1"/>
  <c r="I6" i="1"/>
  <c r="I9" i="1"/>
  <c r="C10" i="1"/>
  <c r="D9" i="1" s="1"/>
  <c r="I18" i="1" l="1"/>
  <c r="D5" i="1"/>
  <c r="D6" i="1"/>
  <c r="D7" i="1"/>
  <c r="D8" i="1"/>
  <c r="D10" i="1" l="1"/>
  <c r="N6" i="5" l="1"/>
  <c r="N3" i="3" l="1"/>
  <c r="N7" i="5" s="1"/>
  <c r="P3" i="3"/>
  <c r="P7" i="5" s="1"/>
  <c r="N4" i="3" l="1"/>
  <c r="P4" i="3"/>
  <c r="N8" i="5" l="1"/>
  <c r="N5" i="3"/>
  <c r="P8" i="5"/>
  <c r="P5" i="3"/>
  <c r="P9" i="5" l="1"/>
  <c r="P6" i="3"/>
  <c r="N9" i="5"/>
  <c r="N6" i="3"/>
  <c r="N7" i="3" l="1"/>
  <c r="N10" i="5"/>
  <c r="P10" i="5"/>
  <c r="P7" i="3"/>
  <c r="N11" i="5" l="1"/>
  <c r="N8" i="3"/>
  <c r="P11" i="5"/>
  <c r="P8" i="3"/>
  <c r="P12" i="5" l="1"/>
  <c r="P9" i="3"/>
  <c r="N9" i="3"/>
  <c r="N12" i="5"/>
  <c r="N13" i="5" l="1"/>
  <c r="N10" i="3"/>
  <c r="P10" i="3"/>
  <c r="P13" i="5"/>
  <c r="P11" i="3" l="1"/>
  <c r="P14" i="5"/>
  <c r="N14" i="5"/>
  <c r="N11" i="3"/>
  <c r="P12" i="3" l="1"/>
  <c r="P15" i="5"/>
  <c r="N12" i="3"/>
  <c r="N15" i="5"/>
  <c r="P6" i="5" l="1"/>
  <c r="P13" i="3"/>
  <c r="P16" i="5"/>
  <c r="N13" i="3"/>
  <c r="N16" i="5"/>
  <c r="N17" i="5" l="1"/>
  <c r="N14" i="3"/>
  <c r="P14" i="3"/>
  <c r="P17" i="5"/>
  <c r="P15" i="3" l="1"/>
  <c r="P18" i="5"/>
  <c r="N18" i="5"/>
  <c r="N15" i="3"/>
  <c r="P16" i="3" l="1"/>
  <c r="P19" i="5"/>
  <c r="N16" i="3"/>
  <c r="N19" i="5"/>
  <c r="P17" i="3" l="1"/>
  <c r="P20" i="5"/>
  <c r="N20" i="5"/>
  <c r="N17" i="3"/>
  <c r="P21" i="5" l="1"/>
  <c r="P18" i="3"/>
  <c r="N21" i="5"/>
  <c r="N18" i="3"/>
  <c r="N19" i="3" l="1"/>
  <c r="N22" i="5"/>
  <c r="P22" i="5"/>
  <c r="P19" i="3"/>
  <c r="P20" i="3" l="1"/>
  <c r="P23" i="5"/>
  <c r="N20" i="3"/>
  <c r="N23" i="5"/>
  <c r="N21" i="3" l="1"/>
  <c r="N24" i="5"/>
  <c r="P24" i="5"/>
  <c r="P21" i="3"/>
  <c r="P25" i="5" l="1"/>
  <c r="P22" i="3"/>
  <c r="N22" i="3"/>
  <c r="N25" i="5"/>
  <c r="N23" i="3" l="1"/>
  <c r="N26" i="5"/>
  <c r="P23" i="3"/>
  <c r="P26" i="5"/>
  <c r="P24" i="3" l="1"/>
  <c r="P27" i="5"/>
  <c r="N24" i="3"/>
  <c r="N27" i="5"/>
  <c r="N25" i="3" l="1"/>
  <c r="N28" i="5"/>
  <c r="P28" i="5"/>
  <c r="P25" i="3"/>
  <c r="N26" i="3" l="1"/>
  <c r="N29" i="5"/>
  <c r="P26" i="3"/>
  <c r="P29" i="5"/>
  <c r="P27" i="3" l="1"/>
  <c r="P30" i="5"/>
  <c r="N27" i="3"/>
  <c r="N30" i="5"/>
  <c r="P31" i="5" l="1"/>
  <c r="P28" i="3"/>
  <c r="N28" i="3"/>
  <c r="N31" i="5"/>
  <c r="N32" i="5" l="1"/>
  <c r="N29" i="3"/>
  <c r="N33" i="5" s="1"/>
  <c r="P29" i="3"/>
  <c r="P33" i="5" s="1"/>
  <c r="P35" i="5" s="1"/>
  <c r="P32" i="5"/>
</calcChain>
</file>

<file path=xl/sharedStrings.xml><?xml version="1.0" encoding="utf-8"?>
<sst xmlns="http://schemas.openxmlformats.org/spreadsheetml/2006/main" count="332" uniqueCount="45">
  <si>
    <t>CB Phase</t>
  </si>
  <si>
    <t>Amount (Euros)</t>
  </si>
  <si>
    <t>Total</t>
  </si>
  <si>
    <t>RHC</t>
  </si>
  <si>
    <t>MBSHC</t>
  </si>
  <si>
    <t>EAtHC</t>
  </si>
  <si>
    <t>SWPHC</t>
  </si>
  <si>
    <t>MACHC</t>
  </si>
  <si>
    <t>SAIHC</t>
  </si>
  <si>
    <t>NIOHC</t>
  </si>
  <si>
    <t>RSAHC</t>
  </si>
  <si>
    <t>SWAtHC</t>
  </si>
  <si>
    <t>Project Name</t>
  </si>
  <si>
    <t>EAHC</t>
  </si>
  <si>
    <t>Number of projects submitted</t>
  </si>
  <si>
    <t>Priority</t>
  </si>
  <si>
    <t>Resources</t>
  </si>
  <si>
    <t>Sum</t>
  </si>
  <si>
    <t>%</t>
  </si>
  <si>
    <t>Phase</t>
  </si>
  <si>
    <t>IHB</t>
  </si>
  <si>
    <t>Observation</t>
  </si>
  <si>
    <t>Procedure 4 maximum score</t>
  </si>
  <si>
    <t>Japan</t>
  </si>
  <si>
    <t>IHO/ROK</t>
  </si>
  <si>
    <t>INTERNATIONAL HYDROGRAPHIC ORGANIZATION
CAPACITY BUILDING SUB-COMMITTEE
DRAFT MANAGEMENT PLAN 2017</t>
  </si>
  <si>
    <t>Submitted Projects for 2017</t>
  </si>
  <si>
    <t>SEPRHC</t>
  </si>
  <si>
    <t>Note: do not edit this page!</t>
  </si>
  <si>
    <t>Sponsor RHC</t>
  </si>
  <si>
    <t>Year of Execution</t>
  </si>
  <si>
    <t>Countries involved</t>
  </si>
  <si>
    <t>Project Objective</t>
  </si>
  <si>
    <t>Benefits</t>
  </si>
  <si>
    <t>Assistance required</t>
  </si>
  <si>
    <t>Contact Person</t>
  </si>
  <si>
    <t>Cost (Euro)</t>
  </si>
  <si>
    <t>Total:</t>
  </si>
  <si>
    <t>Name of the Contact Person</t>
  </si>
  <si>
    <t>Project name</t>
  </si>
  <si>
    <t>Countries that will benefit from the activity</t>
  </si>
  <si>
    <t>Project objective</t>
  </si>
  <si>
    <t>Expected benefits</t>
  </si>
  <si>
    <t>The use of the expected funds</t>
  </si>
  <si>
    <t>Earmarked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</si>
</sst>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/>
    <xf numFmtId="0" fontId="1" fillId="0" borderId="3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3" fontId="0" fillId="0" borderId="6" xfId="0" quotePrefix="1" applyNumberForma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65" fontId="0" fillId="0" borderId="1" xfId="0" quotePrefix="1" applyNumberFormat="1" applyBorder="1" applyAlignment="1">
      <alignment horizontal="center"/>
    </xf>
    <xf numFmtId="0" fontId="3" fillId="0" borderId="0" xfId="0" applyFont="1" applyAlignment="1">
      <alignment vertical="top"/>
    </xf>
    <xf numFmtId="4" fontId="0" fillId="0" borderId="6" xfId="0" applyNumberForma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0" fillId="0" borderId="0" xfId="0" applyNumberFormat="1"/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/>
    <xf numFmtId="0" fontId="1" fillId="2" borderId="3" xfId="0" applyFont="1" applyFill="1" applyBorder="1"/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5" xfId="0" applyFont="1" applyFill="1" applyBorder="1"/>
    <xf numFmtId="0" fontId="0" fillId="2" borderId="3" xfId="0" applyFont="1" applyFill="1" applyBorder="1"/>
    <xf numFmtId="3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3" xfId="0" applyFont="1" applyBorder="1"/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166" fontId="6" fillId="0" borderId="0" xfId="0" applyNumberFormat="1" applyFont="1" applyFill="1" applyAlignment="1">
      <alignment wrapText="1"/>
    </xf>
    <xf numFmtId="166" fontId="6" fillId="0" borderId="0" xfId="0" applyNumberFormat="1" applyFont="1" applyFill="1"/>
    <xf numFmtId="0" fontId="0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0" fillId="0" borderId="3" xfId="0" applyNumberFormat="1" applyFont="1" applyBorder="1"/>
    <xf numFmtId="0" fontId="7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/>
    <xf numFmtId="0" fontId="0" fillId="0" borderId="0" xfId="0" applyFill="1"/>
    <xf numFmtId="3" fontId="0" fillId="0" borderId="0" xfId="0" applyNumberFormat="1" applyFill="1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4" fillId="0" borderId="11" xfId="0" applyFont="1" applyFill="1" applyBorder="1" applyAlignment="1">
      <alignment horizontal="right" wrapText="1"/>
    </xf>
    <xf numFmtId="166" fontId="6" fillId="0" borderId="1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110" zoomScaleNormal="110" workbookViewId="0">
      <selection activeCell="K11" sqref="K11"/>
    </sheetView>
  </sheetViews>
  <sheetFormatPr defaultColWidth="9.1796875" defaultRowHeight="14.5" x14ac:dyDescent="0.35"/>
  <cols>
    <col min="2" max="2" width="13.81640625" customWidth="1"/>
    <col min="3" max="3" width="19.81640625" customWidth="1"/>
    <col min="4" max="4" width="13.81640625" customWidth="1"/>
    <col min="5" max="5" width="5.81640625" customWidth="1"/>
    <col min="6" max="6" width="8.1796875" customWidth="1"/>
    <col min="7" max="7" width="13.1796875" customWidth="1"/>
    <col min="8" max="8" width="14.81640625" customWidth="1"/>
    <col min="9" max="9" width="16" customWidth="1"/>
  </cols>
  <sheetData>
    <row r="1" spans="1:12" ht="44.25" customHeight="1" x14ac:dyDescent="0.35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22"/>
      <c r="K1" s="22"/>
      <c r="L1" s="22"/>
    </row>
    <row r="2" spans="1:12" ht="12.65" customHeight="1" x14ac:dyDescent="0.35">
      <c r="A2" s="32"/>
      <c r="B2" s="32"/>
      <c r="C2" s="32"/>
      <c r="D2" s="32"/>
      <c r="E2" s="32"/>
      <c r="F2" s="32"/>
      <c r="G2" s="32"/>
      <c r="H2" s="32"/>
      <c r="I2" s="32"/>
      <c r="J2" s="22"/>
      <c r="K2" s="22"/>
      <c r="L2" s="22"/>
    </row>
    <row r="3" spans="1:12" x14ac:dyDescent="0.35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12" ht="43.5" x14ac:dyDescent="0.35">
      <c r="A4" s="1" t="s">
        <v>0</v>
      </c>
      <c r="B4" s="2" t="s">
        <v>14</v>
      </c>
      <c r="C4" s="15" t="s">
        <v>1</v>
      </c>
      <c r="D4" s="2" t="s">
        <v>18</v>
      </c>
      <c r="F4" s="1" t="s">
        <v>3</v>
      </c>
      <c r="G4" s="2" t="s">
        <v>14</v>
      </c>
      <c r="H4" s="17" t="s">
        <v>1</v>
      </c>
      <c r="I4" s="2" t="s">
        <v>18</v>
      </c>
    </row>
    <row r="5" spans="1:12" x14ac:dyDescent="0.35">
      <c r="A5" s="6">
        <v>0</v>
      </c>
      <c r="B5" s="6">
        <f>COUNTIF('Procedure 4'!M2:M29,A5)</f>
        <v>5</v>
      </c>
      <c r="C5" s="16">
        <f>SUMIF('Procedure 4'!M2:M29,"=" &amp; A5,'Procedure 4'!O2:O29)</f>
        <v>5</v>
      </c>
      <c r="D5" s="21">
        <f>100*C5/C10</f>
        <v>17.857142857142858</v>
      </c>
      <c r="F5" s="6" t="s">
        <v>13</v>
      </c>
      <c r="G5" s="6">
        <f>COUNTIF('Management-Plan'!A2:A33,F5)</f>
        <v>0</v>
      </c>
      <c r="H5" s="23">
        <f>SUMIF('Management-Plan'!A2:A33,"=" &amp; F5,'Management-Plan'!O2:O33)</f>
        <v>0</v>
      </c>
      <c r="I5" s="18">
        <f>100*H5/H18</f>
        <v>0</v>
      </c>
    </row>
    <row r="6" spans="1:12" ht="15" customHeight="1" x14ac:dyDescent="0.35">
      <c r="A6" s="6">
        <v>1</v>
      </c>
      <c r="B6" s="6">
        <f>COUNTIF('Procedure 4'!M2:M29,A6)</f>
        <v>6</v>
      </c>
      <c r="C6" s="16">
        <f>SUMIF('Procedure 4'!M2:M29,"=" &amp; A6,'Procedure 4'!O2:O29)</f>
        <v>6</v>
      </c>
      <c r="D6" s="21">
        <f>100*C6/C10</f>
        <v>21.428571428571427</v>
      </c>
      <c r="F6" s="6" t="s">
        <v>5</v>
      </c>
      <c r="G6" s="6">
        <f>COUNTIF('Management-Plan'!A2:A33,F6)</f>
        <v>0</v>
      </c>
      <c r="H6" s="23">
        <f>SUMIF('Management-Plan'!A2:A33,"=" &amp; F6,'Management-Plan'!O2:O33)</f>
        <v>0</v>
      </c>
      <c r="I6" s="18">
        <f>100*H6/H18</f>
        <v>0</v>
      </c>
    </row>
    <row r="7" spans="1:12" x14ac:dyDescent="0.35">
      <c r="A7" s="6">
        <v>2</v>
      </c>
      <c r="B7" s="6">
        <f>COUNTIF('Procedure 4'!M2:M29,A7)</f>
        <v>6</v>
      </c>
      <c r="C7" s="16">
        <f>SUMIF('Procedure 4'!M2:M29,"=" &amp; A7,'Procedure 4'!O2:O29)</f>
        <v>6</v>
      </c>
      <c r="D7" s="21">
        <f>100*C7/C10</f>
        <v>21.428571428571427</v>
      </c>
      <c r="F7" s="6" t="s">
        <v>7</v>
      </c>
      <c r="G7" s="6">
        <f>COUNTIF('Management-Plan'!A2:A33,F7)</f>
        <v>0</v>
      </c>
      <c r="H7" s="23">
        <f>SUMIF('Management-Plan'!A2:A33,"=" &amp; F7,'Management-Plan'!O2:O33)</f>
        <v>0</v>
      </c>
      <c r="I7" s="18">
        <f>100*H7/H18</f>
        <v>0</v>
      </c>
    </row>
    <row r="8" spans="1:12" x14ac:dyDescent="0.35">
      <c r="A8" s="6">
        <v>3</v>
      </c>
      <c r="B8" s="6">
        <f>COUNTIF('Procedure 4'!M2:M29,A8)</f>
        <v>6</v>
      </c>
      <c r="C8" s="16">
        <f>SUMIF('Procedure 4'!M2:M29,"=" &amp; A8,'Procedure 4'!O2:O29)</f>
        <v>6</v>
      </c>
      <c r="D8" s="21">
        <f>100*C8/C10</f>
        <v>21.428571428571427</v>
      </c>
      <c r="F8" s="6" t="s">
        <v>4</v>
      </c>
      <c r="G8" s="6">
        <f>COUNTIF('Management-Plan'!A2:A33,F8)</f>
        <v>0</v>
      </c>
      <c r="H8" s="23">
        <f>SUMIF('Management-Plan'!A2:A33,"=" &amp; F8,'Management-Plan'!O2:O33)</f>
        <v>0</v>
      </c>
      <c r="I8" s="18">
        <f>100*H8/H18</f>
        <v>0</v>
      </c>
    </row>
    <row r="9" spans="1:12" ht="15" thickBot="1" x14ac:dyDescent="0.4">
      <c r="A9" s="7">
        <v>4</v>
      </c>
      <c r="B9" s="8">
        <f>COUNTIF('Procedure 4'!M2:M29,A9)</f>
        <v>5</v>
      </c>
      <c r="C9" s="16">
        <f>SUMIF('Procedure 4'!M2:M29,"=" &amp; A9,'Procedure 4'!O2:O29)</f>
        <v>5</v>
      </c>
      <c r="D9" s="21">
        <f>100*C9/C10</f>
        <v>17.857142857142858</v>
      </c>
      <c r="F9" s="6" t="s">
        <v>9</v>
      </c>
      <c r="G9" s="6">
        <f>COUNTIF('Management-Plan'!A2:A33,F9)</f>
        <v>0</v>
      </c>
      <c r="H9" s="23">
        <f>SUMIF('Management-Plan'!A2:A33,"=" &amp; F9,'Management-Plan'!O2:O33)</f>
        <v>0</v>
      </c>
      <c r="I9" s="18">
        <f>100*H9/H18</f>
        <v>0</v>
      </c>
    </row>
    <row r="10" spans="1:12" ht="15" thickBot="1" x14ac:dyDescent="0.4">
      <c r="A10" s="9" t="s">
        <v>2</v>
      </c>
      <c r="B10" s="9">
        <f>SUM(B5:B9)</f>
        <v>28</v>
      </c>
      <c r="C10" s="24">
        <f>SUM(C5:C9)</f>
        <v>28</v>
      </c>
      <c r="D10" s="20">
        <f>SUM(D5:D9)</f>
        <v>100</v>
      </c>
      <c r="F10" s="6" t="s">
        <v>10</v>
      </c>
      <c r="G10" s="6">
        <f>COUNTIF('Management-Plan'!A2:A33,F10)</f>
        <v>0</v>
      </c>
      <c r="H10" s="23">
        <f>SUMIF('Management-Plan'!A2:A33,"=" &amp; F10,'Management-Plan'!O2:O33)</f>
        <v>0</v>
      </c>
      <c r="I10" s="18">
        <f>100*H10/H18</f>
        <v>0</v>
      </c>
    </row>
    <row r="11" spans="1:12" x14ac:dyDescent="0.35">
      <c r="F11" s="6" t="s">
        <v>8</v>
      </c>
      <c r="G11" s="6">
        <f>COUNTIF('Management-Plan'!A2:A33,F11)</f>
        <v>0</v>
      </c>
      <c r="H11" s="23">
        <f>SUMIF('Management-Plan'!A2:A33,"=" &amp; F11,'Management-Plan'!O2:O33)</f>
        <v>0</v>
      </c>
      <c r="I11" s="18">
        <f>100*H11/H18</f>
        <v>0</v>
      </c>
    </row>
    <row r="12" spans="1:12" x14ac:dyDescent="0.35">
      <c r="F12" s="6" t="s">
        <v>27</v>
      </c>
      <c r="G12" s="6">
        <f>COUNTIF('Management-Plan'!A2:A33,F12)</f>
        <v>0</v>
      </c>
      <c r="H12" s="23">
        <f>SUMIF('Management-Plan'!A2:A33,"=" &amp; F12,'Management-Plan'!O2:O33)</f>
        <v>0</v>
      </c>
      <c r="I12" s="18">
        <f>100*H12/H18</f>
        <v>0</v>
      </c>
    </row>
    <row r="13" spans="1:12" x14ac:dyDescent="0.35">
      <c r="A13" s="58" t="s">
        <v>28</v>
      </c>
      <c r="B13" s="59"/>
      <c r="C13" s="60"/>
      <c r="F13" s="8" t="s">
        <v>11</v>
      </c>
      <c r="G13" s="8">
        <f>COUNTIF('Management-Plan'!A2:A33,F13)</f>
        <v>0</v>
      </c>
      <c r="H13" s="23">
        <f>SUMIF('Management-Plan'!A2:A33,"=" &amp; F13,'Management-Plan'!O2:O33)</f>
        <v>0</v>
      </c>
      <c r="I13" s="18">
        <f>100*H13/H18</f>
        <v>0</v>
      </c>
    </row>
    <row r="14" spans="1:12" x14ac:dyDescent="0.35">
      <c r="F14" s="8" t="s">
        <v>6</v>
      </c>
      <c r="G14" s="8">
        <f>COUNTIF('Management-Plan'!A2:A33,F14)</f>
        <v>0</v>
      </c>
      <c r="H14" s="23">
        <f>SUMIF('Management-Plan'!A2:A33,"=" &amp; F14,'Management-Plan'!O2:O33)</f>
        <v>0</v>
      </c>
      <c r="I14" s="18">
        <f>100*H14/H18</f>
        <v>0</v>
      </c>
    </row>
    <row r="15" spans="1:12" x14ac:dyDescent="0.35">
      <c r="C15" s="26"/>
      <c r="F15" s="6" t="s">
        <v>20</v>
      </c>
      <c r="G15" s="8">
        <f>COUNTIF('Management-Plan'!A2:A33,F15)</f>
        <v>0</v>
      </c>
      <c r="H15" s="23">
        <f>SUMIF('Management-Plan'!A2:A33,"=" &amp; F15,'Management-Plan'!O2:O33)</f>
        <v>0</v>
      </c>
      <c r="I15" s="18">
        <f>100*H15/H18</f>
        <v>0</v>
      </c>
    </row>
    <row r="16" spans="1:12" x14ac:dyDescent="0.35">
      <c r="C16" s="26"/>
      <c r="F16" s="6" t="s">
        <v>24</v>
      </c>
      <c r="G16" s="8">
        <f>COUNTIF('Management-Plan'!A2:A33,F16)</f>
        <v>3</v>
      </c>
      <c r="H16" s="23">
        <f>SUMIF('Management-Plan'!A2:A33,"=" &amp; F16,'Management-Plan'!O2:O33)</f>
        <v>30000</v>
      </c>
      <c r="I16" s="18">
        <f>100*H16/H18</f>
        <v>75</v>
      </c>
    </row>
    <row r="17" spans="3:9" ht="15" thickBot="1" x14ac:dyDescent="0.4">
      <c r="C17" s="26"/>
      <c r="F17" s="6" t="s">
        <v>23</v>
      </c>
      <c r="G17" s="8">
        <f>COUNTIF('Management-Plan'!A2:A33,F17)</f>
        <v>1</v>
      </c>
      <c r="H17" s="23">
        <f>SUMIF('Management-Plan'!A2:A33,"=" &amp; F17,'Management-Plan'!O2:O33)</f>
        <v>10000</v>
      </c>
      <c r="I17" s="18">
        <f>100*H17/H18</f>
        <v>25</v>
      </c>
    </row>
    <row r="18" spans="3:9" ht="15" thickBot="1" x14ac:dyDescent="0.4">
      <c r="F18" s="25" t="s">
        <v>2</v>
      </c>
      <c r="G18" s="9">
        <f>SUM(G5:G17)</f>
        <v>4</v>
      </c>
      <c r="H18" s="24">
        <f>SUM(H5:H17)</f>
        <v>40000</v>
      </c>
      <c r="I18" s="19">
        <f>SUM(I5:I17)</f>
        <v>100</v>
      </c>
    </row>
  </sheetData>
  <mergeCells count="3">
    <mergeCell ref="A1:I1"/>
    <mergeCell ref="A3:I3"/>
    <mergeCell ref="A13:C13"/>
  </mergeCells>
  <pageMargins left="0.98425196850393704" right="0.98425196850393704" top="0.98425196850393704" bottom="0.98425196850393704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zoomScale="90" zoomScaleNormal="90" workbookViewId="0">
      <pane ySplit="1" topLeftCell="A23" activePane="bottomLeft" state="frozen"/>
      <selection pane="bottomLeft" activeCell="A3" sqref="A3:XFD3"/>
    </sheetView>
  </sheetViews>
  <sheetFormatPr defaultColWidth="8.81640625" defaultRowHeight="13" x14ac:dyDescent="0.3"/>
  <cols>
    <col min="1" max="1" width="8.90625" style="45" customWidth="1"/>
    <col min="2" max="2" width="9.90625" style="43" customWidth="1"/>
    <col min="3" max="3" width="16.1796875" style="41" customWidth="1"/>
    <col min="4" max="4" width="9" style="43" customWidth="1"/>
    <col min="5" max="5" width="16.453125" style="45" customWidth="1"/>
    <col min="6" max="6" width="23" style="41" customWidth="1"/>
    <col min="7" max="7" width="22.1796875" style="41" customWidth="1"/>
    <col min="8" max="8" width="22.54296875" style="41" customWidth="1"/>
    <col min="9" max="9" width="12.54296875" style="47" customWidth="1"/>
    <col min="10" max="10" width="20.81640625" style="41" customWidth="1"/>
    <col min="11" max="16384" width="8.81640625" style="41"/>
  </cols>
  <sheetData>
    <row r="1" spans="1:10" ht="39" x14ac:dyDescent="0.3">
      <c r="A1" s="63" t="s">
        <v>29</v>
      </c>
      <c r="B1" s="63" t="s">
        <v>30</v>
      </c>
      <c r="C1" s="63" t="s">
        <v>31</v>
      </c>
      <c r="D1" s="63" t="s">
        <v>15</v>
      </c>
      <c r="E1" s="63" t="s">
        <v>12</v>
      </c>
      <c r="F1" s="63" t="s">
        <v>32</v>
      </c>
      <c r="G1" s="63" t="s">
        <v>33</v>
      </c>
      <c r="H1" s="63" t="s">
        <v>34</v>
      </c>
      <c r="I1" s="64" t="s">
        <v>36</v>
      </c>
      <c r="J1" s="65" t="s">
        <v>35</v>
      </c>
    </row>
    <row r="2" spans="1:10" ht="39" x14ac:dyDescent="0.3">
      <c r="A2" s="66" t="s">
        <v>13</v>
      </c>
      <c r="B2" s="67">
        <v>2017</v>
      </c>
      <c r="C2" s="68" t="s">
        <v>40</v>
      </c>
      <c r="D2" s="69">
        <v>1</v>
      </c>
      <c r="E2" s="51" t="s">
        <v>39</v>
      </c>
      <c r="F2" s="68" t="s">
        <v>41</v>
      </c>
      <c r="G2" s="68" t="s">
        <v>42</v>
      </c>
      <c r="H2" s="68" t="s">
        <v>43</v>
      </c>
      <c r="I2" s="70">
        <v>1</v>
      </c>
      <c r="J2" s="71" t="s">
        <v>38</v>
      </c>
    </row>
    <row r="3" spans="1:10" ht="39" x14ac:dyDescent="0.3">
      <c r="A3" s="66" t="s">
        <v>13</v>
      </c>
      <c r="B3" s="67">
        <v>2017</v>
      </c>
      <c r="C3" s="68" t="s">
        <v>40</v>
      </c>
      <c r="D3" s="69">
        <v>2</v>
      </c>
      <c r="E3" s="51" t="s">
        <v>39</v>
      </c>
      <c r="F3" s="68" t="s">
        <v>41</v>
      </c>
      <c r="G3" s="68" t="s">
        <v>42</v>
      </c>
      <c r="H3" s="68" t="s">
        <v>43</v>
      </c>
      <c r="I3" s="70">
        <v>1</v>
      </c>
      <c r="J3" s="71" t="s">
        <v>38</v>
      </c>
    </row>
    <row r="4" spans="1:10" ht="39" x14ac:dyDescent="0.3">
      <c r="A4" s="66" t="s">
        <v>13</v>
      </c>
      <c r="B4" s="67">
        <v>2017</v>
      </c>
      <c r="C4" s="68" t="s">
        <v>40</v>
      </c>
      <c r="D4" s="69">
        <v>3</v>
      </c>
      <c r="E4" s="51" t="s">
        <v>39</v>
      </c>
      <c r="F4" s="68" t="s">
        <v>41</v>
      </c>
      <c r="G4" s="68" t="s">
        <v>42</v>
      </c>
      <c r="H4" s="68" t="s">
        <v>43</v>
      </c>
      <c r="I4" s="70">
        <v>1</v>
      </c>
      <c r="J4" s="71" t="s">
        <v>38</v>
      </c>
    </row>
    <row r="5" spans="1:10" ht="39" x14ac:dyDescent="0.3">
      <c r="A5" s="66" t="s">
        <v>13</v>
      </c>
      <c r="B5" s="67">
        <v>2017</v>
      </c>
      <c r="C5" s="68" t="s">
        <v>40</v>
      </c>
      <c r="D5" s="69">
        <v>4</v>
      </c>
      <c r="E5" s="51" t="s">
        <v>39</v>
      </c>
      <c r="F5" s="68" t="s">
        <v>41</v>
      </c>
      <c r="G5" s="68" t="s">
        <v>42</v>
      </c>
      <c r="H5" s="68" t="s">
        <v>43</v>
      </c>
      <c r="I5" s="70">
        <v>1</v>
      </c>
      <c r="J5" s="71" t="s">
        <v>38</v>
      </c>
    </row>
    <row r="6" spans="1:10" s="40" customFormat="1" ht="39" x14ac:dyDescent="0.3">
      <c r="A6" s="72" t="s">
        <v>5</v>
      </c>
      <c r="B6" s="69">
        <v>2017</v>
      </c>
      <c r="C6" s="68" t="s">
        <v>40</v>
      </c>
      <c r="D6" s="69">
        <v>1</v>
      </c>
      <c r="E6" s="51" t="s">
        <v>39</v>
      </c>
      <c r="F6" s="68" t="s">
        <v>41</v>
      </c>
      <c r="G6" s="68" t="s">
        <v>42</v>
      </c>
      <c r="H6" s="68" t="s">
        <v>43</v>
      </c>
      <c r="I6" s="70">
        <v>1</v>
      </c>
      <c r="J6" s="71" t="s">
        <v>38</v>
      </c>
    </row>
    <row r="7" spans="1:10" s="40" customFormat="1" ht="39" x14ac:dyDescent="0.3">
      <c r="A7" s="72" t="s">
        <v>5</v>
      </c>
      <c r="B7" s="69">
        <v>2017</v>
      </c>
      <c r="C7" s="68" t="s">
        <v>40</v>
      </c>
      <c r="D7" s="69">
        <v>2</v>
      </c>
      <c r="E7" s="51" t="s">
        <v>39</v>
      </c>
      <c r="F7" s="68" t="s">
        <v>41</v>
      </c>
      <c r="G7" s="68" t="s">
        <v>42</v>
      </c>
      <c r="H7" s="68" t="s">
        <v>43</v>
      </c>
      <c r="I7" s="70">
        <v>1</v>
      </c>
      <c r="J7" s="71" t="s">
        <v>38</v>
      </c>
    </row>
    <row r="8" spans="1:10" s="40" customFormat="1" ht="39" x14ac:dyDescent="0.3">
      <c r="A8" s="72" t="s">
        <v>5</v>
      </c>
      <c r="B8" s="69">
        <v>2017</v>
      </c>
      <c r="C8" s="68" t="s">
        <v>40</v>
      </c>
      <c r="D8" s="69">
        <v>3</v>
      </c>
      <c r="E8" s="51" t="s">
        <v>39</v>
      </c>
      <c r="F8" s="68" t="s">
        <v>41</v>
      </c>
      <c r="G8" s="68" t="s">
        <v>42</v>
      </c>
      <c r="H8" s="68" t="s">
        <v>43</v>
      </c>
      <c r="I8" s="70">
        <v>1</v>
      </c>
      <c r="J8" s="71" t="s">
        <v>38</v>
      </c>
    </row>
    <row r="9" spans="1:10" ht="39" x14ac:dyDescent="0.3">
      <c r="A9" s="72" t="s">
        <v>5</v>
      </c>
      <c r="B9" s="69">
        <v>2017</v>
      </c>
      <c r="C9" s="68" t="s">
        <v>40</v>
      </c>
      <c r="D9" s="69">
        <v>4</v>
      </c>
      <c r="E9" s="51" t="s">
        <v>39</v>
      </c>
      <c r="F9" s="68" t="s">
        <v>41</v>
      </c>
      <c r="G9" s="68" t="s">
        <v>42</v>
      </c>
      <c r="H9" s="68" t="s">
        <v>43</v>
      </c>
      <c r="I9" s="70">
        <v>1</v>
      </c>
      <c r="J9" s="71" t="s">
        <v>38</v>
      </c>
    </row>
    <row r="10" spans="1:10" s="40" customFormat="1" ht="39" x14ac:dyDescent="0.3">
      <c r="A10" s="66" t="s">
        <v>7</v>
      </c>
      <c r="B10" s="67">
        <v>2017</v>
      </c>
      <c r="C10" s="68" t="s">
        <v>40</v>
      </c>
      <c r="D10" s="67">
        <v>1</v>
      </c>
      <c r="E10" s="51" t="s">
        <v>39</v>
      </c>
      <c r="F10" s="68" t="s">
        <v>41</v>
      </c>
      <c r="G10" s="68" t="s">
        <v>42</v>
      </c>
      <c r="H10" s="68" t="s">
        <v>43</v>
      </c>
      <c r="I10" s="70">
        <v>1</v>
      </c>
      <c r="J10" s="71" t="s">
        <v>38</v>
      </c>
    </row>
    <row r="11" spans="1:10" s="40" customFormat="1" ht="39" x14ac:dyDescent="0.3">
      <c r="A11" s="66" t="s">
        <v>7</v>
      </c>
      <c r="B11" s="67">
        <v>2017</v>
      </c>
      <c r="C11" s="68" t="s">
        <v>40</v>
      </c>
      <c r="D11" s="67">
        <v>2</v>
      </c>
      <c r="E11" s="51" t="s">
        <v>39</v>
      </c>
      <c r="F11" s="68" t="s">
        <v>41</v>
      </c>
      <c r="G11" s="68" t="s">
        <v>42</v>
      </c>
      <c r="H11" s="68" t="s">
        <v>43</v>
      </c>
      <c r="I11" s="70">
        <v>1</v>
      </c>
      <c r="J11" s="71" t="s">
        <v>38</v>
      </c>
    </row>
    <row r="12" spans="1:10" s="40" customFormat="1" ht="39" x14ac:dyDescent="0.3">
      <c r="A12" s="66" t="s">
        <v>7</v>
      </c>
      <c r="B12" s="67">
        <v>2017</v>
      </c>
      <c r="C12" s="68" t="s">
        <v>40</v>
      </c>
      <c r="D12" s="67">
        <v>3</v>
      </c>
      <c r="E12" s="51" t="s">
        <v>39</v>
      </c>
      <c r="F12" s="68" t="s">
        <v>41</v>
      </c>
      <c r="G12" s="68" t="s">
        <v>42</v>
      </c>
      <c r="H12" s="68" t="s">
        <v>43</v>
      </c>
      <c r="I12" s="70">
        <v>1</v>
      </c>
      <c r="J12" s="71" t="s">
        <v>38</v>
      </c>
    </row>
    <row r="13" spans="1:10" s="40" customFormat="1" ht="39" x14ac:dyDescent="0.3">
      <c r="A13" s="66" t="s">
        <v>7</v>
      </c>
      <c r="B13" s="67">
        <v>2017</v>
      </c>
      <c r="C13" s="68" t="s">
        <v>40</v>
      </c>
      <c r="D13" s="67">
        <v>4</v>
      </c>
      <c r="E13" s="51" t="s">
        <v>39</v>
      </c>
      <c r="F13" s="68" t="s">
        <v>41</v>
      </c>
      <c r="G13" s="68" t="s">
        <v>42</v>
      </c>
      <c r="H13" s="68" t="s">
        <v>43</v>
      </c>
      <c r="I13" s="70">
        <v>1</v>
      </c>
      <c r="J13" s="71" t="s">
        <v>38</v>
      </c>
    </row>
    <row r="14" spans="1:10" s="40" customFormat="1" ht="39" x14ac:dyDescent="0.3">
      <c r="A14" s="66" t="s">
        <v>4</v>
      </c>
      <c r="B14" s="67">
        <v>2017</v>
      </c>
      <c r="C14" s="68" t="s">
        <v>40</v>
      </c>
      <c r="D14" s="67">
        <v>1</v>
      </c>
      <c r="E14" s="51" t="s">
        <v>39</v>
      </c>
      <c r="F14" s="68" t="s">
        <v>41</v>
      </c>
      <c r="G14" s="68" t="s">
        <v>42</v>
      </c>
      <c r="H14" s="68" t="s">
        <v>43</v>
      </c>
      <c r="I14" s="70">
        <v>1</v>
      </c>
      <c r="J14" s="71" t="s">
        <v>38</v>
      </c>
    </row>
    <row r="15" spans="1:10" s="40" customFormat="1" ht="39" x14ac:dyDescent="0.3">
      <c r="A15" s="66" t="s">
        <v>9</v>
      </c>
      <c r="B15" s="67">
        <v>2017</v>
      </c>
      <c r="C15" s="68" t="s">
        <v>40</v>
      </c>
      <c r="D15" s="67">
        <v>1</v>
      </c>
      <c r="E15" s="51" t="s">
        <v>39</v>
      </c>
      <c r="F15" s="68" t="s">
        <v>41</v>
      </c>
      <c r="G15" s="68" t="s">
        <v>42</v>
      </c>
      <c r="H15" s="68" t="s">
        <v>43</v>
      </c>
      <c r="I15" s="70">
        <v>1</v>
      </c>
      <c r="J15" s="71" t="s">
        <v>38</v>
      </c>
    </row>
    <row r="16" spans="1:10" s="40" customFormat="1" ht="39" x14ac:dyDescent="0.3">
      <c r="A16" s="66" t="s">
        <v>9</v>
      </c>
      <c r="B16" s="67">
        <v>2017</v>
      </c>
      <c r="C16" s="68" t="s">
        <v>40</v>
      </c>
      <c r="D16" s="67">
        <v>2</v>
      </c>
      <c r="E16" s="51" t="s">
        <v>39</v>
      </c>
      <c r="F16" s="68" t="s">
        <v>41</v>
      </c>
      <c r="G16" s="68" t="s">
        <v>42</v>
      </c>
      <c r="H16" s="68" t="s">
        <v>43</v>
      </c>
      <c r="I16" s="70">
        <v>1</v>
      </c>
      <c r="J16" s="71" t="s">
        <v>38</v>
      </c>
    </row>
    <row r="17" spans="1:10" s="40" customFormat="1" ht="39" x14ac:dyDescent="0.3">
      <c r="A17" s="66" t="s">
        <v>9</v>
      </c>
      <c r="B17" s="67">
        <v>2017</v>
      </c>
      <c r="C17" s="68" t="s">
        <v>40</v>
      </c>
      <c r="D17" s="67">
        <v>3</v>
      </c>
      <c r="E17" s="51" t="s">
        <v>39</v>
      </c>
      <c r="F17" s="68" t="s">
        <v>41</v>
      </c>
      <c r="G17" s="68" t="s">
        <v>42</v>
      </c>
      <c r="H17" s="68" t="s">
        <v>43</v>
      </c>
      <c r="I17" s="70">
        <v>1</v>
      </c>
      <c r="J17" s="71" t="s">
        <v>38</v>
      </c>
    </row>
    <row r="18" spans="1:10" s="40" customFormat="1" ht="39" x14ac:dyDescent="0.3">
      <c r="A18" s="66" t="s">
        <v>9</v>
      </c>
      <c r="B18" s="67">
        <v>2017</v>
      </c>
      <c r="C18" s="68" t="s">
        <v>40</v>
      </c>
      <c r="D18" s="67">
        <v>4</v>
      </c>
      <c r="E18" s="51" t="s">
        <v>39</v>
      </c>
      <c r="F18" s="68" t="s">
        <v>41</v>
      </c>
      <c r="G18" s="68" t="s">
        <v>42</v>
      </c>
      <c r="H18" s="68" t="s">
        <v>43</v>
      </c>
      <c r="I18" s="70">
        <v>1</v>
      </c>
      <c r="J18" s="71" t="s">
        <v>38</v>
      </c>
    </row>
    <row r="19" spans="1:10" s="39" customFormat="1" ht="39" x14ac:dyDescent="0.35">
      <c r="A19" s="66" t="s">
        <v>10</v>
      </c>
      <c r="B19" s="67">
        <v>2017</v>
      </c>
      <c r="C19" s="68" t="s">
        <v>40</v>
      </c>
      <c r="D19" s="67">
        <v>1</v>
      </c>
      <c r="E19" s="51" t="s">
        <v>39</v>
      </c>
      <c r="F19" s="68" t="s">
        <v>41</v>
      </c>
      <c r="G19" s="68" t="s">
        <v>42</v>
      </c>
      <c r="H19" s="68" t="s">
        <v>43</v>
      </c>
      <c r="I19" s="70">
        <v>1</v>
      </c>
      <c r="J19" s="71" t="s">
        <v>38</v>
      </c>
    </row>
    <row r="20" spans="1:10" s="40" customFormat="1" ht="39" x14ac:dyDescent="0.3">
      <c r="A20" s="66" t="s">
        <v>10</v>
      </c>
      <c r="B20" s="67">
        <v>2017</v>
      </c>
      <c r="C20" s="68" t="s">
        <v>40</v>
      </c>
      <c r="D20" s="67">
        <v>2</v>
      </c>
      <c r="E20" s="51" t="s">
        <v>39</v>
      </c>
      <c r="F20" s="68" t="s">
        <v>41</v>
      </c>
      <c r="G20" s="68" t="s">
        <v>42</v>
      </c>
      <c r="H20" s="68" t="s">
        <v>43</v>
      </c>
      <c r="I20" s="70">
        <v>1</v>
      </c>
      <c r="J20" s="71" t="s">
        <v>38</v>
      </c>
    </row>
    <row r="21" spans="1:10" s="40" customFormat="1" ht="39" x14ac:dyDescent="0.3">
      <c r="A21" s="66" t="s">
        <v>8</v>
      </c>
      <c r="B21" s="67">
        <v>2017</v>
      </c>
      <c r="C21" s="68" t="s">
        <v>40</v>
      </c>
      <c r="D21" s="67">
        <v>1</v>
      </c>
      <c r="E21" s="51" t="s">
        <v>39</v>
      </c>
      <c r="F21" s="68" t="s">
        <v>41</v>
      </c>
      <c r="G21" s="68" t="s">
        <v>42</v>
      </c>
      <c r="H21" s="68" t="s">
        <v>43</v>
      </c>
      <c r="I21" s="70">
        <v>1</v>
      </c>
      <c r="J21" s="71" t="s">
        <v>38</v>
      </c>
    </row>
    <row r="22" spans="1:10" s="40" customFormat="1" ht="39" x14ac:dyDescent="0.3">
      <c r="A22" s="66" t="s">
        <v>27</v>
      </c>
      <c r="B22" s="67">
        <v>2017</v>
      </c>
      <c r="C22" s="68" t="s">
        <v>40</v>
      </c>
      <c r="D22" s="69">
        <v>1</v>
      </c>
      <c r="E22" s="51" t="s">
        <v>39</v>
      </c>
      <c r="F22" s="68" t="s">
        <v>41</v>
      </c>
      <c r="G22" s="68" t="s">
        <v>42</v>
      </c>
      <c r="H22" s="68" t="s">
        <v>43</v>
      </c>
      <c r="I22" s="70">
        <v>1</v>
      </c>
      <c r="J22" s="71" t="s">
        <v>38</v>
      </c>
    </row>
    <row r="23" spans="1:10" s="40" customFormat="1" ht="39" x14ac:dyDescent="0.3">
      <c r="A23" s="66" t="s">
        <v>27</v>
      </c>
      <c r="B23" s="67">
        <v>2017</v>
      </c>
      <c r="C23" s="68" t="s">
        <v>40</v>
      </c>
      <c r="D23" s="69">
        <v>2</v>
      </c>
      <c r="E23" s="51" t="s">
        <v>39</v>
      </c>
      <c r="F23" s="68" t="s">
        <v>41</v>
      </c>
      <c r="G23" s="68" t="s">
        <v>42</v>
      </c>
      <c r="H23" s="68" t="s">
        <v>43</v>
      </c>
      <c r="I23" s="70">
        <v>1</v>
      </c>
      <c r="J23" s="71" t="s">
        <v>38</v>
      </c>
    </row>
    <row r="24" spans="1:10" s="40" customFormat="1" ht="39" x14ac:dyDescent="0.3">
      <c r="A24" s="66" t="s">
        <v>11</v>
      </c>
      <c r="B24" s="67">
        <v>2017</v>
      </c>
      <c r="C24" s="68" t="s">
        <v>40</v>
      </c>
      <c r="D24" s="69">
        <v>1</v>
      </c>
      <c r="E24" s="51" t="s">
        <v>39</v>
      </c>
      <c r="F24" s="68" t="s">
        <v>41</v>
      </c>
      <c r="G24" s="68" t="s">
        <v>42</v>
      </c>
      <c r="H24" s="68" t="s">
        <v>43</v>
      </c>
      <c r="I24" s="70">
        <v>1</v>
      </c>
      <c r="J24" s="71" t="s">
        <v>38</v>
      </c>
    </row>
    <row r="25" spans="1:10" s="40" customFormat="1" ht="39" x14ac:dyDescent="0.3">
      <c r="A25" s="66" t="s">
        <v>11</v>
      </c>
      <c r="B25" s="67">
        <v>2017</v>
      </c>
      <c r="C25" s="68" t="s">
        <v>40</v>
      </c>
      <c r="D25" s="69">
        <v>2</v>
      </c>
      <c r="E25" s="51" t="s">
        <v>39</v>
      </c>
      <c r="F25" s="68" t="s">
        <v>41</v>
      </c>
      <c r="G25" s="68" t="s">
        <v>42</v>
      </c>
      <c r="H25" s="68" t="s">
        <v>43</v>
      </c>
      <c r="I25" s="70">
        <v>1</v>
      </c>
      <c r="J25" s="71" t="s">
        <v>38</v>
      </c>
    </row>
    <row r="26" spans="1:10" s="40" customFormat="1" ht="39" x14ac:dyDescent="0.3">
      <c r="A26" s="66" t="s">
        <v>11</v>
      </c>
      <c r="B26" s="67">
        <v>2017</v>
      </c>
      <c r="C26" s="68" t="s">
        <v>40</v>
      </c>
      <c r="D26" s="69">
        <v>3</v>
      </c>
      <c r="E26" s="51" t="s">
        <v>39</v>
      </c>
      <c r="F26" s="68" t="s">
        <v>41</v>
      </c>
      <c r="G26" s="68" t="s">
        <v>42</v>
      </c>
      <c r="H26" s="68" t="s">
        <v>43</v>
      </c>
      <c r="I26" s="70">
        <v>1</v>
      </c>
      <c r="J26" s="71" t="s">
        <v>38</v>
      </c>
    </row>
    <row r="27" spans="1:10" s="40" customFormat="1" ht="39" x14ac:dyDescent="0.3">
      <c r="A27" s="66" t="s">
        <v>6</v>
      </c>
      <c r="B27" s="67">
        <v>2017</v>
      </c>
      <c r="C27" s="68" t="s">
        <v>40</v>
      </c>
      <c r="D27" s="67">
        <v>1</v>
      </c>
      <c r="E27" s="51" t="s">
        <v>39</v>
      </c>
      <c r="F27" s="68" t="s">
        <v>41</v>
      </c>
      <c r="G27" s="68" t="s">
        <v>42</v>
      </c>
      <c r="H27" s="68" t="s">
        <v>43</v>
      </c>
      <c r="I27" s="70">
        <v>1</v>
      </c>
      <c r="J27" s="71" t="s">
        <v>38</v>
      </c>
    </row>
    <row r="28" spans="1:10" s="40" customFormat="1" ht="39" x14ac:dyDescent="0.3">
      <c r="A28" s="66" t="s">
        <v>6</v>
      </c>
      <c r="B28" s="67">
        <v>2017</v>
      </c>
      <c r="C28" s="68" t="s">
        <v>40</v>
      </c>
      <c r="D28" s="67">
        <v>2</v>
      </c>
      <c r="E28" s="51" t="s">
        <v>39</v>
      </c>
      <c r="F28" s="68" t="s">
        <v>41</v>
      </c>
      <c r="G28" s="68" t="s">
        <v>42</v>
      </c>
      <c r="H28" s="68" t="s">
        <v>43</v>
      </c>
      <c r="I28" s="70">
        <v>1</v>
      </c>
      <c r="J28" s="71" t="s">
        <v>38</v>
      </c>
    </row>
    <row r="29" spans="1:10" s="40" customFormat="1" ht="39" x14ac:dyDescent="0.3">
      <c r="A29" s="66" t="s">
        <v>6</v>
      </c>
      <c r="B29" s="67">
        <v>2017</v>
      </c>
      <c r="C29" s="68" t="s">
        <v>40</v>
      </c>
      <c r="D29" s="69">
        <v>3</v>
      </c>
      <c r="E29" s="51" t="s">
        <v>39</v>
      </c>
      <c r="F29" s="68" t="s">
        <v>41</v>
      </c>
      <c r="G29" s="68" t="s">
        <v>42</v>
      </c>
      <c r="H29" s="68" t="s">
        <v>43</v>
      </c>
      <c r="I29" s="70">
        <v>1</v>
      </c>
      <c r="J29" s="71" t="s">
        <v>38</v>
      </c>
    </row>
    <row r="30" spans="1:10" s="40" customFormat="1" ht="39" x14ac:dyDescent="0.3">
      <c r="A30" s="66" t="s">
        <v>6</v>
      </c>
      <c r="B30" s="67">
        <v>2017</v>
      </c>
      <c r="C30" s="68" t="s">
        <v>40</v>
      </c>
      <c r="D30" s="67">
        <v>4</v>
      </c>
      <c r="E30" s="51" t="s">
        <v>39</v>
      </c>
      <c r="F30" s="68" t="s">
        <v>41</v>
      </c>
      <c r="G30" s="68" t="s">
        <v>42</v>
      </c>
      <c r="H30" s="68" t="s">
        <v>43</v>
      </c>
      <c r="I30" s="70">
        <v>1</v>
      </c>
      <c r="J30" s="71" t="s">
        <v>38</v>
      </c>
    </row>
    <row r="31" spans="1:10" s="40" customFormat="1" x14ac:dyDescent="0.3">
      <c r="A31" s="44"/>
      <c r="B31" s="42"/>
      <c r="D31" s="42"/>
      <c r="E31" s="44"/>
      <c r="H31" s="61" t="s">
        <v>37</v>
      </c>
      <c r="I31" s="62">
        <f>SUM(I2:I30)</f>
        <v>29</v>
      </c>
    </row>
    <row r="32" spans="1:10" s="40" customFormat="1" x14ac:dyDescent="0.3">
      <c r="A32" s="44"/>
      <c r="B32" s="42"/>
      <c r="D32" s="42"/>
      <c r="E32" s="44"/>
      <c r="I32" s="46"/>
    </row>
    <row r="33" spans="1:9" s="40" customFormat="1" x14ac:dyDescent="0.3">
      <c r="A33" s="44"/>
      <c r="B33" s="42"/>
      <c r="D33" s="42"/>
      <c r="E33" s="44"/>
      <c r="I33" s="46"/>
    </row>
    <row r="34" spans="1:9" s="40" customFormat="1" x14ac:dyDescent="0.3">
      <c r="A34" s="44"/>
      <c r="B34" s="42"/>
      <c r="D34" s="42"/>
      <c r="E34" s="44"/>
      <c r="I34" s="46"/>
    </row>
    <row r="35" spans="1:9" s="40" customFormat="1" x14ac:dyDescent="0.3">
      <c r="A35" s="44"/>
      <c r="B35" s="42"/>
      <c r="D35" s="42"/>
      <c r="E35" s="44"/>
      <c r="I35" s="46"/>
    </row>
    <row r="36" spans="1:9" s="40" customFormat="1" x14ac:dyDescent="0.3">
      <c r="A36" s="44"/>
      <c r="B36" s="42"/>
      <c r="D36" s="42"/>
      <c r="E36" s="44"/>
      <c r="I36" s="46"/>
    </row>
    <row r="37" spans="1:9" s="40" customFormat="1" x14ac:dyDescent="0.3">
      <c r="A37" s="44"/>
      <c r="B37" s="42"/>
      <c r="D37" s="42"/>
      <c r="E37" s="44"/>
      <c r="I37" s="46"/>
    </row>
    <row r="38" spans="1:9" s="40" customFormat="1" x14ac:dyDescent="0.3">
      <c r="A38" s="44"/>
      <c r="B38" s="42"/>
      <c r="D38" s="42"/>
      <c r="E38" s="44"/>
      <c r="I38" s="46"/>
    </row>
    <row r="39" spans="1:9" s="40" customFormat="1" x14ac:dyDescent="0.3">
      <c r="A39" s="44"/>
      <c r="B39" s="42"/>
      <c r="D39" s="42"/>
      <c r="E39" s="44"/>
      <c r="I39" s="46"/>
    </row>
    <row r="40" spans="1:9" s="40" customFormat="1" x14ac:dyDescent="0.3">
      <c r="A40" s="44"/>
      <c r="B40" s="42"/>
      <c r="D40" s="42"/>
      <c r="E40" s="44"/>
      <c r="I40" s="46"/>
    </row>
    <row r="41" spans="1:9" s="40" customFormat="1" x14ac:dyDescent="0.3">
      <c r="A41" s="44"/>
      <c r="B41" s="42"/>
      <c r="D41" s="42"/>
      <c r="E41" s="44"/>
      <c r="I41" s="46"/>
    </row>
    <row r="42" spans="1:9" s="40" customFormat="1" x14ac:dyDescent="0.3">
      <c r="A42" s="44"/>
      <c r="B42" s="42"/>
      <c r="D42" s="42"/>
      <c r="E42" s="44"/>
      <c r="I42" s="46"/>
    </row>
    <row r="43" spans="1:9" s="40" customFormat="1" x14ac:dyDescent="0.3">
      <c r="A43" s="44"/>
      <c r="B43" s="42"/>
      <c r="D43" s="42"/>
      <c r="E43" s="44"/>
      <c r="I43" s="46"/>
    </row>
    <row r="44" spans="1:9" s="40" customFormat="1" x14ac:dyDescent="0.3">
      <c r="A44" s="44"/>
      <c r="B44" s="42"/>
      <c r="D44" s="42"/>
      <c r="E44" s="44"/>
      <c r="I44" s="46"/>
    </row>
    <row r="45" spans="1:9" s="40" customFormat="1" x14ac:dyDescent="0.3">
      <c r="A45" s="44"/>
      <c r="B45" s="42"/>
      <c r="D45" s="42"/>
      <c r="E45" s="44"/>
      <c r="I45" s="46"/>
    </row>
    <row r="46" spans="1:9" s="40" customFormat="1" x14ac:dyDescent="0.3">
      <c r="A46" s="44"/>
      <c r="B46" s="42"/>
      <c r="D46" s="42"/>
      <c r="E46" s="44"/>
      <c r="I46" s="46"/>
    </row>
    <row r="47" spans="1:9" s="40" customFormat="1" x14ac:dyDescent="0.3">
      <c r="A47" s="44"/>
      <c r="B47" s="42"/>
      <c r="D47" s="42"/>
      <c r="E47" s="44"/>
      <c r="I47" s="46"/>
    </row>
    <row r="48" spans="1:9" s="40" customFormat="1" x14ac:dyDescent="0.3">
      <c r="A48" s="44"/>
      <c r="B48" s="42"/>
      <c r="D48" s="42"/>
      <c r="E48" s="44"/>
      <c r="I48" s="46"/>
    </row>
    <row r="49" spans="1:10" s="40" customFormat="1" x14ac:dyDescent="0.3">
      <c r="A49" s="44"/>
      <c r="B49" s="42"/>
      <c r="D49" s="42"/>
      <c r="E49" s="44"/>
      <c r="I49" s="46"/>
    </row>
    <row r="50" spans="1:10" s="40" customFormat="1" x14ac:dyDescent="0.3">
      <c r="A50" s="44"/>
      <c r="B50" s="42"/>
      <c r="D50" s="42"/>
      <c r="E50" s="44"/>
      <c r="I50" s="46"/>
    </row>
    <row r="51" spans="1:10" s="40" customFormat="1" x14ac:dyDescent="0.3">
      <c r="A51" s="44"/>
      <c r="B51" s="42"/>
      <c r="D51" s="42"/>
      <c r="E51" s="44"/>
      <c r="I51" s="46"/>
    </row>
    <row r="52" spans="1:10" s="40" customFormat="1" x14ac:dyDescent="0.3">
      <c r="A52" s="44"/>
      <c r="B52" s="42"/>
      <c r="D52" s="42"/>
      <c r="E52" s="44"/>
      <c r="I52" s="46"/>
    </row>
    <row r="53" spans="1:10" s="40" customFormat="1" x14ac:dyDescent="0.3">
      <c r="A53" s="44"/>
      <c r="B53" s="42"/>
      <c r="D53" s="42"/>
      <c r="E53" s="44"/>
      <c r="I53" s="46"/>
    </row>
    <row r="54" spans="1:10" s="40" customFormat="1" x14ac:dyDescent="0.3">
      <c r="A54" s="44"/>
      <c r="B54" s="42"/>
      <c r="D54" s="42"/>
      <c r="E54" s="44"/>
      <c r="I54" s="46"/>
    </row>
    <row r="55" spans="1:10" s="40" customFormat="1" x14ac:dyDescent="0.3">
      <c r="A55" s="44"/>
      <c r="B55" s="42"/>
      <c r="D55" s="42"/>
      <c r="E55" s="44"/>
      <c r="I55" s="46"/>
    </row>
    <row r="56" spans="1:10" s="40" customFormat="1" x14ac:dyDescent="0.3">
      <c r="A56" s="44"/>
      <c r="B56" s="42"/>
      <c r="D56" s="42"/>
      <c r="E56" s="44"/>
      <c r="I56" s="46"/>
    </row>
    <row r="57" spans="1:10" s="40" customFormat="1" x14ac:dyDescent="0.3">
      <c r="A57" s="44"/>
      <c r="B57" s="42"/>
      <c r="D57" s="42"/>
      <c r="E57" s="44"/>
      <c r="I57" s="46"/>
    </row>
    <row r="58" spans="1:10" s="40" customFormat="1" x14ac:dyDescent="0.3">
      <c r="A58" s="44"/>
      <c r="B58" s="42"/>
      <c r="D58" s="42"/>
      <c r="E58" s="44"/>
      <c r="I58" s="46"/>
    </row>
    <row r="59" spans="1:10" s="40" customFormat="1" x14ac:dyDescent="0.3">
      <c r="A59" s="44"/>
      <c r="B59" s="42"/>
      <c r="D59" s="42"/>
      <c r="E59" s="44"/>
      <c r="I59" s="46"/>
    </row>
    <row r="60" spans="1:10" s="40" customFormat="1" x14ac:dyDescent="0.3">
      <c r="A60" s="44"/>
      <c r="B60" s="42"/>
      <c r="D60" s="42"/>
      <c r="E60" s="44"/>
      <c r="I60" s="46"/>
    </row>
    <row r="61" spans="1:10" s="40" customFormat="1" x14ac:dyDescent="0.3">
      <c r="A61" s="44"/>
      <c r="B61" s="42"/>
      <c r="D61" s="42"/>
      <c r="E61" s="44"/>
      <c r="I61" s="46"/>
    </row>
    <row r="62" spans="1:10" s="40" customFormat="1" x14ac:dyDescent="0.3">
      <c r="A62" s="45"/>
      <c r="B62" s="43"/>
      <c r="C62" s="41"/>
      <c r="D62" s="43"/>
      <c r="E62" s="45"/>
      <c r="F62" s="41"/>
      <c r="G62" s="41"/>
      <c r="H62" s="41"/>
      <c r="I62" s="47"/>
      <c r="J62" s="41"/>
    </row>
  </sheetData>
  <autoFilter ref="A1:J31">
    <sortState ref="A2:K30">
      <sortCondition ref="A1:A30"/>
    </sortState>
  </autoFilter>
  <pageMargins left="0.31496062992125984" right="0.31496062992125984" top="0.35433070866141736" bottom="0.35433070866141736" header="0.31496062992125984" footer="0.31496062992125984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="110" zoomScaleNormal="110" workbookViewId="0">
      <selection activeCell="O2" sqref="O2"/>
    </sheetView>
  </sheetViews>
  <sheetFormatPr defaultColWidth="9.1796875" defaultRowHeight="14.5" x14ac:dyDescent="0.35"/>
  <cols>
    <col min="1" max="1" width="8.453125" style="76" customWidth="1"/>
    <col min="2" max="2" width="57.54296875" style="54" customWidth="1"/>
    <col min="3" max="3" width="2.81640625" style="54" customWidth="1"/>
    <col min="4" max="4" width="3.453125" style="54" bestFit="1" customWidth="1"/>
    <col min="5" max="6" width="2.81640625" style="54" customWidth="1"/>
    <col min="7" max="7" width="3.453125" style="54" bestFit="1" customWidth="1"/>
    <col min="8" max="10" width="2.81640625" style="54" customWidth="1"/>
    <col min="11" max="11" width="3.54296875" style="54" customWidth="1"/>
    <col min="12" max="12" width="4.81640625" style="54" customWidth="1"/>
    <col min="13" max="13" width="6.1796875" style="73" customWidth="1"/>
    <col min="14" max="14" width="6.81640625" style="73" customWidth="1"/>
    <col min="15" max="15" width="8.453125" style="55" customWidth="1"/>
    <col min="16" max="16" width="8.1796875" style="54" customWidth="1"/>
    <col min="17" max="17" width="11.90625" style="54" customWidth="1"/>
    <col min="18" max="16384" width="9.1796875" style="54"/>
  </cols>
  <sheetData>
    <row r="1" spans="1:18" s="73" customFormat="1" x14ac:dyDescent="0.35">
      <c r="A1" s="77" t="s">
        <v>3</v>
      </c>
      <c r="B1" s="12" t="s">
        <v>12</v>
      </c>
      <c r="C1" s="12">
        <v>1</v>
      </c>
      <c r="D1" s="12">
        <v>2</v>
      </c>
      <c r="E1" s="12">
        <v>3</v>
      </c>
      <c r="F1" s="12">
        <v>4</v>
      </c>
      <c r="G1" s="12">
        <v>5</v>
      </c>
      <c r="H1" s="12">
        <v>6</v>
      </c>
      <c r="I1" s="12">
        <v>7</v>
      </c>
      <c r="J1" s="12">
        <v>8</v>
      </c>
      <c r="K1" s="12">
        <v>9</v>
      </c>
      <c r="L1" s="12" t="s">
        <v>2</v>
      </c>
      <c r="M1" s="12" t="s">
        <v>19</v>
      </c>
      <c r="N1" s="12" t="s">
        <v>15</v>
      </c>
      <c r="O1" s="14" t="s">
        <v>16</v>
      </c>
      <c r="P1" s="12" t="s">
        <v>17</v>
      </c>
      <c r="Q1" s="12" t="s">
        <v>21</v>
      </c>
    </row>
    <row r="2" spans="1:18" x14ac:dyDescent="0.35">
      <c r="A2" s="75" t="s">
        <v>3</v>
      </c>
      <c r="B2" s="74" t="s">
        <v>39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>
        <v>0</v>
      </c>
      <c r="L2" s="12">
        <f t="shared" ref="L2:L29" si="0">SUM(C2:K2)</f>
        <v>0</v>
      </c>
      <c r="M2" s="12">
        <v>0</v>
      </c>
      <c r="N2" s="52">
        <v>1</v>
      </c>
      <c r="O2" s="53">
        <f>'Procedure 1'!I7</f>
        <v>1</v>
      </c>
      <c r="P2" s="53">
        <f>O2</f>
        <v>1</v>
      </c>
      <c r="Q2" s="36"/>
      <c r="R2" s="55"/>
    </row>
    <row r="3" spans="1:18" ht="14.25" customHeight="1" x14ac:dyDescent="0.35">
      <c r="A3" s="75" t="s">
        <v>3</v>
      </c>
      <c r="B3" s="74" t="s">
        <v>39</v>
      </c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2">
        <f t="shared" si="0"/>
        <v>0</v>
      </c>
      <c r="M3" s="12">
        <v>1</v>
      </c>
      <c r="N3" s="52">
        <f t="shared" ref="N3:N29" si="1">N2+1</f>
        <v>2</v>
      </c>
      <c r="O3" s="53">
        <f>'Procedure 1'!I30</f>
        <v>1</v>
      </c>
      <c r="P3" s="53">
        <f t="shared" ref="P3:P29" si="2">P2+O3</f>
        <v>2</v>
      </c>
      <c r="Q3" s="36"/>
    </row>
    <row r="4" spans="1:18" x14ac:dyDescent="0.35">
      <c r="A4" s="75" t="s">
        <v>3</v>
      </c>
      <c r="B4" s="74" t="s">
        <v>39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2">
        <f t="shared" si="0"/>
        <v>0</v>
      </c>
      <c r="M4" s="12">
        <v>2</v>
      </c>
      <c r="N4" s="52">
        <f t="shared" si="1"/>
        <v>3</v>
      </c>
      <c r="O4" s="53">
        <f>'Procedure 1'!I6</f>
        <v>1</v>
      </c>
      <c r="P4" s="53">
        <f t="shared" si="2"/>
        <v>3</v>
      </c>
      <c r="Q4" s="36"/>
    </row>
    <row r="5" spans="1:18" x14ac:dyDescent="0.35">
      <c r="A5" s="75" t="s">
        <v>3</v>
      </c>
      <c r="B5" s="74" t="s">
        <v>39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2">
        <f t="shared" si="0"/>
        <v>0</v>
      </c>
      <c r="M5" s="12">
        <v>3</v>
      </c>
      <c r="N5" s="52">
        <f t="shared" si="1"/>
        <v>4</v>
      </c>
      <c r="O5" s="53">
        <f>'Procedure 1'!I10</f>
        <v>1</v>
      </c>
      <c r="P5" s="53">
        <f t="shared" si="2"/>
        <v>4</v>
      </c>
      <c r="Q5" s="36"/>
    </row>
    <row r="6" spans="1:18" ht="14" customHeight="1" x14ac:dyDescent="0.35">
      <c r="A6" s="75" t="s">
        <v>3</v>
      </c>
      <c r="B6" s="74" t="s">
        <v>39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2">
        <f t="shared" si="0"/>
        <v>0</v>
      </c>
      <c r="M6" s="12">
        <v>4</v>
      </c>
      <c r="N6" s="52">
        <f t="shared" si="1"/>
        <v>5</v>
      </c>
      <c r="O6" s="53">
        <f>'Procedure 1'!I15</f>
        <v>1</v>
      </c>
      <c r="P6" s="53">
        <f t="shared" si="2"/>
        <v>5</v>
      </c>
      <c r="Q6" s="36"/>
    </row>
    <row r="7" spans="1:18" x14ac:dyDescent="0.35">
      <c r="A7" s="75" t="s">
        <v>3</v>
      </c>
      <c r="B7" s="74" t="s">
        <v>39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2">
        <f t="shared" si="0"/>
        <v>0</v>
      </c>
      <c r="M7" s="12">
        <v>0</v>
      </c>
      <c r="N7" s="52">
        <f t="shared" si="1"/>
        <v>6</v>
      </c>
      <c r="O7" s="53">
        <f>'Procedure 1'!I21</f>
        <v>1</v>
      </c>
      <c r="P7" s="53">
        <f t="shared" si="2"/>
        <v>6</v>
      </c>
      <c r="Q7" s="36"/>
    </row>
    <row r="8" spans="1:18" x14ac:dyDescent="0.35">
      <c r="A8" s="75" t="s">
        <v>3</v>
      </c>
      <c r="B8" s="74" t="s">
        <v>39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2">
        <f t="shared" si="0"/>
        <v>0</v>
      </c>
      <c r="M8" s="12">
        <v>1</v>
      </c>
      <c r="N8" s="52">
        <f t="shared" si="1"/>
        <v>7</v>
      </c>
      <c r="O8" s="53">
        <f>'Procedure 1'!I29</f>
        <v>1</v>
      </c>
      <c r="P8" s="53">
        <f t="shared" si="2"/>
        <v>7</v>
      </c>
      <c r="Q8" s="36"/>
    </row>
    <row r="9" spans="1:18" x14ac:dyDescent="0.35">
      <c r="A9" s="75" t="s">
        <v>3</v>
      </c>
      <c r="B9" s="74" t="s">
        <v>39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2">
        <f t="shared" si="0"/>
        <v>0</v>
      </c>
      <c r="M9" s="12">
        <v>2</v>
      </c>
      <c r="N9" s="52">
        <f t="shared" si="1"/>
        <v>8</v>
      </c>
      <c r="O9" s="53">
        <f>'Procedure 1'!I27</f>
        <v>1</v>
      </c>
      <c r="P9" s="53">
        <f t="shared" si="2"/>
        <v>8</v>
      </c>
      <c r="Q9" s="36"/>
    </row>
    <row r="10" spans="1:18" x14ac:dyDescent="0.35">
      <c r="A10" s="75" t="s">
        <v>3</v>
      </c>
      <c r="B10" s="74" t="s">
        <v>39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2">
        <f t="shared" si="0"/>
        <v>0</v>
      </c>
      <c r="M10" s="12">
        <v>3</v>
      </c>
      <c r="N10" s="52">
        <f t="shared" si="1"/>
        <v>9</v>
      </c>
      <c r="O10" s="53">
        <f>'Procedure 1'!I11</f>
        <v>1</v>
      </c>
      <c r="P10" s="53">
        <f t="shared" si="2"/>
        <v>9</v>
      </c>
      <c r="Q10" s="36"/>
    </row>
    <row r="11" spans="1:18" x14ac:dyDescent="0.35">
      <c r="A11" s="75" t="s">
        <v>3</v>
      </c>
      <c r="B11" s="74" t="s">
        <v>39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2">
        <f t="shared" si="0"/>
        <v>0</v>
      </c>
      <c r="M11" s="12">
        <v>4</v>
      </c>
      <c r="N11" s="52">
        <f t="shared" si="1"/>
        <v>10</v>
      </c>
      <c r="O11" s="53">
        <f>'Procedure 1'!I8</f>
        <v>1</v>
      </c>
      <c r="P11" s="53">
        <f t="shared" si="2"/>
        <v>10</v>
      </c>
      <c r="Q11" s="36"/>
    </row>
    <row r="12" spans="1:18" x14ac:dyDescent="0.35">
      <c r="A12" s="75" t="s">
        <v>3</v>
      </c>
      <c r="B12" s="74" t="s">
        <v>39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2">
        <f t="shared" si="0"/>
        <v>0</v>
      </c>
      <c r="M12" s="12">
        <v>0</v>
      </c>
      <c r="N12" s="52">
        <f t="shared" si="1"/>
        <v>11</v>
      </c>
      <c r="O12" s="53">
        <f>'Procedure 1'!I3</f>
        <v>1</v>
      </c>
      <c r="P12" s="53">
        <f t="shared" si="2"/>
        <v>11</v>
      </c>
      <c r="Q12" s="36"/>
    </row>
    <row r="13" spans="1:18" ht="14.25" customHeight="1" x14ac:dyDescent="0.35">
      <c r="A13" s="75" t="s">
        <v>3</v>
      </c>
      <c r="B13" s="74" t="s">
        <v>39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2">
        <f t="shared" si="0"/>
        <v>0</v>
      </c>
      <c r="M13" s="12">
        <v>1</v>
      </c>
      <c r="N13" s="52">
        <f t="shared" si="1"/>
        <v>12</v>
      </c>
      <c r="O13" s="53">
        <f>'Procedure 1'!I9</f>
        <v>1</v>
      </c>
      <c r="P13" s="53">
        <f t="shared" si="2"/>
        <v>12</v>
      </c>
      <c r="Q13" s="36"/>
    </row>
    <row r="14" spans="1:18" x14ac:dyDescent="0.35">
      <c r="A14" s="75" t="s">
        <v>3</v>
      </c>
      <c r="B14" s="74" t="s">
        <v>39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2">
        <f t="shared" si="0"/>
        <v>0</v>
      </c>
      <c r="M14" s="12">
        <v>2</v>
      </c>
      <c r="N14" s="52">
        <f t="shared" si="1"/>
        <v>13</v>
      </c>
      <c r="O14" s="53">
        <f>'Procedure 1'!I16</f>
        <v>1</v>
      </c>
      <c r="P14" s="53">
        <f t="shared" si="2"/>
        <v>13</v>
      </c>
      <c r="Q14" s="36"/>
    </row>
    <row r="15" spans="1:18" x14ac:dyDescent="0.35">
      <c r="A15" s="75" t="s">
        <v>3</v>
      </c>
      <c r="B15" s="74" t="s">
        <v>39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2">
        <f t="shared" si="0"/>
        <v>0</v>
      </c>
      <c r="M15" s="12">
        <v>3</v>
      </c>
      <c r="N15" s="52">
        <f t="shared" si="1"/>
        <v>14</v>
      </c>
      <c r="O15" s="53">
        <f>'Procedure 1'!I12</f>
        <v>1</v>
      </c>
      <c r="P15" s="53">
        <f t="shared" si="2"/>
        <v>14</v>
      </c>
      <c r="Q15" s="36"/>
    </row>
    <row r="16" spans="1:18" x14ac:dyDescent="0.35">
      <c r="A16" s="75" t="s">
        <v>3</v>
      </c>
      <c r="B16" s="74" t="s">
        <v>39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2">
        <f t="shared" si="0"/>
        <v>0</v>
      </c>
      <c r="M16" s="12">
        <v>4</v>
      </c>
      <c r="N16" s="52">
        <f t="shared" si="1"/>
        <v>15</v>
      </c>
      <c r="O16" s="53">
        <f>'Procedure 1'!I24</f>
        <v>1</v>
      </c>
      <c r="P16" s="53">
        <f t="shared" si="2"/>
        <v>15</v>
      </c>
      <c r="Q16" s="36"/>
    </row>
    <row r="17" spans="1:17" ht="15" customHeight="1" x14ac:dyDescent="0.35">
      <c r="A17" s="75" t="s">
        <v>3</v>
      </c>
      <c r="B17" s="74" t="s">
        <v>39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2">
        <f t="shared" si="0"/>
        <v>0</v>
      </c>
      <c r="M17" s="12">
        <v>0</v>
      </c>
      <c r="N17" s="52">
        <f t="shared" si="1"/>
        <v>16</v>
      </c>
      <c r="O17" s="53">
        <f>'Procedure 1'!I19</f>
        <v>1</v>
      </c>
      <c r="P17" s="53">
        <f t="shared" si="2"/>
        <v>16</v>
      </c>
      <c r="Q17" s="36"/>
    </row>
    <row r="18" spans="1:17" x14ac:dyDescent="0.35">
      <c r="A18" s="75" t="s">
        <v>3</v>
      </c>
      <c r="B18" s="74" t="s">
        <v>39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2">
        <f t="shared" si="0"/>
        <v>0</v>
      </c>
      <c r="M18" s="12">
        <v>1</v>
      </c>
      <c r="N18" s="52">
        <f t="shared" si="1"/>
        <v>17</v>
      </c>
      <c r="O18" s="53">
        <f>'Procedure 1'!I22</f>
        <v>1</v>
      </c>
      <c r="P18" s="53">
        <f t="shared" si="2"/>
        <v>17</v>
      </c>
      <c r="Q18" s="36"/>
    </row>
    <row r="19" spans="1:17" x14ac:dyDescent="0.35">
      <c r="A19" s="75" t="s">
        <v>3</v>
      </c>
      <c r="B19" s="74" t="s">
        <v>39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2">
        <f t="shared" si="0"/>
        <v>0</v>
      </c>
      <c r="M19" s="12">
        <v>2</v>
      </c>
      <c r="N19" s="52">
        <f t="shared" si="1"/>
        <v>18</v>
      </c>
      <c r="O19" s="53">
        <f>'Procedure 1'!I17</f>
        <v>1</v>
      </c>
      <c r="P19" s="53">
        <f t="shared" si="2"/>
        <v>18</v>
      </c>
      <c r="Q19" s="36"/>
    </row>
    <row r="20" spans="1:17" x14ac:dyDescent="0.35">
      <c r="A20" s="75" t="s">
        <v>3</v>
      </c>
      <c r="B20" s="74" t="s">
        <v>39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2">
        <f t="shared" si="0"/>
        <v>0</v>
      </c>
      <c r="M20" s="12">
        <v>3</v>
      </c>
      <c r="N20" s="52">
        <f t="shared" si="1"/>
        <v>19</v>
      </c>
      <c r="O20" s="53">
        <f>'Procedure 1'!I23</f>
        <v>1</v>
      </c>
      <c r="P20" s="53">
        <f t="shared" si="2"/>
        <v>19</v>
      </c>
      <c r="Q20" s="36"/>
    </row>
    <row r="21" spans="1:17" x14ac:dyDescent="0.35">
      <c r="A21" s="75" t="s">
        <v>3</v>
      </c>
      <c r="B21" s="74" t="s">
        <v>39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2">
        <f t="shared" si="0"/>
        <v>0</v>
      </c>
      <c r="M21" s="12">
        <v>4</v>
      </c>
      <c r="N21" s="52">
        <f t="shared" si="1"/>
        <v>20</v>
      </c>
      <c r="O21" s="53">
        <f>'Procedure 1'!I25</f>
        <v>1</v>
      </c>
      <c r="P21" s="53">
        <f t="shared" si="2"/>
        <v>20</v>
      </c>
      <c r="Q21" s="36"/>
    </row>
    <row r="22" spans="1:17" x14ac:dyDescent="0.35">
      <c r="A22" s="75" t="s">
        <v>3</v>
      </c>
      <c r="B22" s="74" t="s">
        <v>39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2">
        <f t="shared" si="0"/>
        <v>0</v>
      </c>
      <c r="M22" s="12">
        <v>0</v>
      </c>
      <c r="N22" s="52">
        <f t="shared" si="1"/>
        <v>21</v>
      </c>
      <c r="O22" s="53">
        <f>'Procedure 1'!I14</f>
        <v>1</v>
      </c>
      <c r="P22" s="53">
        <f t="shared" si="2"/>
        <v>21</v>
      </c>
      <c r="Q22" s="36"/>
    </row>
    <row r="23" spans="1:17" x14ac:dyDescent="0.35">
      <c r="A23" s="75" t="s">
        <v>3</v>
      </c>
      <c r="B23" s="74" t="s">
        <v>39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2">
        <f t="shared" si="0"/>
        <v>0</v>
      </c>
      <c r="M23" s="12">
        <v>1</v>
      </c>
      <c r="N23" s="52">
        <f t="shared" si="1"/>
        <v>22</v>
      </c>
      <c r="O23" s="53">
        <f>'Procedure 1'!I18</f>
        <v>1</v>
      </c>
      <c r="P23" s="53">
        <f t="shared" si="2"/>
        <v>22</v>
      </c>
      <c r="Q23" s="36"/>
    </row>
    <row r="24" spans="1:17" x14ac:dyDescent="0.35">
      <c r="A24" s="75" t="s">
        <v>3</v>
      </c>
      <c r="B24" s="74" t="s">
        <v>39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2">
        <f t="shared" si="0"/>
        <v>0</v>
      </c>
      <c r="M24" s="12">
        <v>2</v>
      </c>
      <c r="N24" s="52">
        <f t="shared" si="1"/>
        <v>23</v>
      </c>
      <c r="O24" s="53">
        <f>'Procedure 1'!I28</f>
        <v>1</v>
      </c>
      <c r="P24" s="53">
        <f t="shared" si="2"/>
        <v>23</v>
      </c>
      <c r="Q24" s="36"/>
    </row>
    <row r="25" spans="1:17" x14ac:dyDescent="0.35">
      <c r="A25" s="75" t="s">
        <v>3</v>
      </c>
      <c r="B25" s="74" t="s">
        <v>39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2">
        <f t="shared" si="0"/>
        <v>0</v>
      </c>
      <c r="M25" s="12">
        <v>3</v>
      </c>
      <c r="N25" s="52">
        <f t="shared" si="1"/>
        <v>24</v>
      </c>
      <c r="O25" s="53">
        <f>'Procedure 1'!I13</f>
        <v>1</v>
      </c>
      <c r="P25" s="53">
        <f t="shared" si="2"/>
        <v>24</v>
      </c>
      <c r="Q25" s="36"/>
    </row>
    <row r="26" spans="1:17" x14ac:dyDescent="0.35">
      <c r="A26" s="75" t="s">
        <v>3</v>
      </c>
      <c r="B26" s="74" t="s">
        <v>39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2">
        <f t="shared" si="0"/>
        <v>0</v>
      </c>
      <c r="M26" s="12">
        <v>4</v>
      </c>
      <c r="N26" s="52">
        <f t="shared" si="1"/>
        <v>25</v>
      </c>
      <c r="O26" s="53">
        <f>'Procedure 1'!I4</f>
        <v>1</v>
      </c>
      <c r="P26" s="53">
        <f t="shared" si="2"/>
        <v>25</v>
      </c>
      <c r="Q26" s="36"/>
    </row>
    <row r="27" spans="1:17" x14ac:dyDescent="0.35">
      <c r="A27" s="75" t="s">
        <v>3</v>
      </c>
      <c r="B27" s="74" t="s">
        <v>39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2">
        <f t="shared" si="0"/>
        <v>0</v>
      </c>
      <c r="M27" s="12">
        <v>1</v>
      </c>
      <c r="N27" s="52">
        <f t="shared" si="1"/>
        <v>26</v>
      </c>
      <c r="O27" s="53">
        <f>'Procedure 1'!I5</f>
        <v>1</v>
      </c>
      <c r="P27" s="53">
        <f t="shared" si="2"/>
        <v>26</v>
      </c>
      <c r="Q27" s="36"/>
    </row>
    <row r="28" spans="1:17" x14ac:dyDescent="0.35">
      <c r="A28" s="75" t="s">
        <v>3</v>
      </c>
      <c r="B28" s="74" t="s">
        <v>39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2">
        <f t="shared" si="0"/>
        <v>0</v>
      </c>
      <c r="M28" s="12">
        <v>2</v>
      </c>
      <c r="N28" s="52">
        <f t="shared" si="1"/>
        <v>27</v>
      </c>
      <c r="O28" s="53">
        <f>'Procedure 1'!I20</f>
        <v>1</v>
      </c>
      <c r="P28" s="53">
        <f t="shared" si="2"/>
        <v>27</v>
      </c>
      <c r="Q28" s="36"/>
    </row>
    <row r="29" spans="1:17" x14ac:dyDescent="0.35">
      <c r="A29" s="12" t="s">
        <v>3</v>
      </c>
      <c r="B29" s="74" t="s">
        <v>39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2">
        <f t="shared" si="0"/>
        <v>0</v>
      </c>
      <c r="M29" s="12">
        <v>3</v>
      </c>
      <c r="N29" s="52">
        <f t="shared" si="1"/>
        <v>28</v>
      </c>
      <c r="O29" s="53">
        <f>'Procedure 1'!I26</f>
        <v>1</v>
      </c>
      <c r="P29" s="53">
        <f t="shared" si="2"/>
        <v>28</v>
      </c>
      <c r="Q29" s="36"/>
    </row>
  </sheetData>
  <autoFilter ref="A1:Q29">
    <sortState ref="A2:Q29">
      <sortCondition descending="1" ref="L1:L29"/>
    </sortState>
  </autoFilter>
  <sortState ref="A2:Q35">
    <sortCondition ref="N33"/>
  </sortState>
  <pageMargins left="0.39370078740157483" right="0.39370078740157483" top="0.98425196850393704" bottom="0.98425196850393704" header="0.31496062992125984" footer="0.31496062992125984"/>
  <pageSetup paperSize="9" scale="8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B22" zoomScaleNormal="100" workbookViewId="0">
      <selection activeCell="K41" sqref="K41"/>
    </sheetView>
  </sheetViews>
  <sheetFormatPr defaultColWidth="9.1796875" defaultRowHeight="14.5" x14ac:dyDescent="0.35"/>
  <cols>
    <col min="1" max="1" width="8.453125" style="4" customWidth="1"/>
    <col min="2" max="2" width="67.6328125" customWidth="1"/>
    <col min="3" max="3" width="2.81640625" style="37" customWidth="1"/>
    <col min="4" max="4" width="3.453125" style="37" bestFit="1" customWidth="1"/>
    <col min="5" max="6" width="2.81640625" style="37" customWidth="1"/>
    <col min="7" max="7" width="3.453125" style="37" bestFit="1" customWidth="1"/>
    <col min="8" max="11" width="2.81640625" style="37" customWidth="1"/>
    <col min="12" max="12" width="4.81640625" style="37" customWidth="1"/>
    <col min="13" max="13" width="6.1796875" style="37" customWidth="1"/>
    <col min="14" max="14" width="6.81640625" style="37" customWidth="1"/>
    <col min="15" max="15" width="8.453125" style="13" customWidth="1"/>
    <col min="16" max="16" width="9.54296875" customWidth="1"/>
    <col min="17" max="17" width="17.453125" customWidth="1"/>
  </cols>
  <sheetData>
    <row r="1" spans="1:17" s="37" customFormat="1" x14ac:dyDescent="0.35">
      <c r="A1" s="10" t="s">
        <v>3</v>
      </c>
      <c r="B1" s="10" t="s">
        <v>12</v>
      </c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 t="s">
        <v>2</v>
      </c>
      <c r="M1" s="10" t="s">
        <v>19</v>
      </c>
      <c r="N1" s="10" t="s">
        <v>15</v>
      </c>
      <c r="O1" s="14" t="s">
        <v>16</v>
      </c>
      <c r="P1" s="12" t="s">
        <v>17</v>
      </c>
      <c r="Q1" s="12" t="s">
        <v>21</v>
      </c>
    </row>
    <row r="2" spans="1:17" x14ac:dyDescent="0.35">
      <c r="A2" s="33" t="s">
        <v>24</v>
      </c>
      <c r="B2" s="34" t="s">
        <v>39</v>
      </c>
      <c r="C2" s="27"/>
      <c r="D2" s="27"/>
      <c r="E2" s="27"/>
      <c r="F2" s="27"/>
      <c r="G2" s="27"/>
      <c r="H2" s="27"/>
      <c r="I2" s="27"/>
      <c r="J2" s="27"/>
      <c r="K2" s="27"/>
      <c r="L2" s="28"/>
      <c r="M2" s="28">
        <v>2</v>
      </c>
      <c r="N2" s="27"/>
      <c r="O2" s="29">
        <v>10000</v>
      </c>
      <c r="P2" s="29">
        <f>O2</f>
        <v>10000</v>
      </c>
      <c r="Q2" s="34" t="s">
        <v>44</v>
      </c>
    </row>
    <row r="3" spans="1:17" x14ac:dyDescent="0.35">
      <c r="A3" s="33" t="s">
        <v>24</v>
      </c>
      <c r="B3" s="34" t="s">
        <v>39</v>
      </c>
      <c r="C3" s="27"/>
      <c r="D3" s="27"/>
      <c r="E3" s="27"/>
      <c r="F3" s="31"/>
      <c r="G3" s="27"/>
      <c r="H3" s="27"/>
      <c r="I3" s="27"/>
      <c r="J3" s="27"/>
      <c r="K3" s="27"/>
      <c r="L3" s="28"/>
      <c r="M3" s="28">
        <v>2</v>
      </c>
      <c r="N3" s="27"/>
      <c r="O3" s="29">
        <v>10000</v>
      </c>
      <c r="P3" s="29">
        <f>P2+O3</f>
        <v>20000</v>
      </c>
      <c r="Q3" s="34" t="s">
        <v>44</v>
      </c>
    </row>
    <row r="4" spans="1:17" x14ac:dyDescent="0.35">
      <c r="A4" s="33" t="s">
        <v>24</v>
      </c>
      <c r="B4" s="34" t="s">
        <v>39</v>
      </c>
      <c r="C4" s="27"/>
      <c r="D4" s="27"/>
      <c r="E4" s="27"/>
      <c r="F4" s="27"/>
      <c r="G4" s="27"/>
      <c r="H4" s="27"/>
      <c r="I4" s="27"/>
      <c r="J4" s="27"/>
      <c r="K4" s="27"/>
      <c r="L4" s="28"/>
      <c r="M4" s="28">
        <v>3</v>
      </c>
      <c r="N4" s="27"/>
      <c r="O4" s="29">
        <v>10000</v>
      </c>
      <c r="P4" s="29">
        <f>P3+O4</f>
        <v>30000</v>
      </c>
      <c r="Q4" s="34" t="s">
        <v>44</v>
      </c>
    </row>
    <row r="5" spans="1:17" x14ac:dyDescent="0.35">
      <c r="A5" s="30" t="s">
        <v>23</v>
      </c>
      <c r="B5" s="34" t="s">
        <v>39</v>
      </c>
      <c r="C5" s="27"/>
      <c r="D5" s="27"/>
      <c r="E5" s="27"/>
      <c r="F5" s="27"/>
      <c r="G5" s="27"/>
      <c r="H5" s="27"/>
      <c r="I5" s="27"/>
      <c r="J5" s="27"/>
      <c r="K5" s="27"/>
      <c r="L5" s="28"/>
      <c r="M5" s="28">
        <v>3</v>
      </c>
      <c r="N5" s="27"/>
      <c r="O5" s="29">
        <v>10000</v>
      </c>
      <c r="P5" s="29">
        <f>P4+O5</f>
        <v>40000</v>
      </c>
      <c r="Q5" s="34" t="s">
        <v>44</v>
      </c>
    </row>
    <row r="6" spans="1:17" x14ac:dyDescent="0.35">
      <c r="A6" s="5" t="str">
        <f>'Procedure 4'!A2</f>
        <v>RHC</v>
      </c>
      <c r="B6" s="38" t="str">
        <f>'Procedure 4'!B2</f>
        <v>Project name</v>
      </c>
      <c r="C6" s="48">
        <f>'Procedure 4'!C2</f>
        <v>0</v>
      </c>
      <c r="D6" s="48">
        <f>'Procedure 4'!D2</f>
        <v>0</v>
      </c>
      <c r="E6" s="48">
        <f>'Procedure 4'!E2</f>
        <v>0</v>
      </c>
      <c r="F6" s="48">
        <f>'Procedure 4'!F2</f>
        <v>0</v>
      </c>
      <c r="G6" s="48">
        <f>'Procedure 4'!G2</f>
        <v>0</v>
      </c>
      <c r="H6" s="48">
        <f>'Procedure 4'!H2</f>
        <v>0</v>
      </c>
      <c r="I6" s="48">
        <f>'Procedure 4'!I2</f>
        <v>0</v>
      </c>
      <c r="J6" s="48">
        <f>'Procedure 4'!J2</f>
        <v>0</v>
      </c>
      <c r="K6" s="48">
        <f>'Procedure 4'!K2</f>
        <v>0</v>
      </c>
      <c r="L6" s="49">
        <f>'Procedure 4'!L2</f>
        <v>0</v>
      </c>
      <c r="M6" s="48">
        <f>'Procedure 4'!M2</f>
        <v>0</v>
      </c>
      <c r="N6" s="48">
        <f>'Procedure 4'!N2</f>
        <v>1</v>
      </c>
      <c r="O6" s="50">
        <f>'Procedure 4'!O2</f>
        <v>1</v>
      </c>
      <c r="P6" s="50">
        <f>'Procedure 4'!P2</f>
        <v>1</v>
      </c>
      <c r="Q6" s="38">
        <f>'Procedure 4'!Q2</f>
        <v>0</v>
      </c>
    </row>
    <row r="7" spans="1:17" ht="14.25" customHeight="1" x14ac:dyDescent="0.35">
      <c r="A7" s="5" t="str">
        <f>'Procedure 4'!A3</f>
        <v>RHC</v>
      </c>
      <c r="B7" s="38" t="str">
        <f>'Procedure 4'!B3</f>
        <v>Project name</v>
      </c>
      <c r="C7" s="48">
        <f>'Procedure 4'!C3</f>
        <v>0</v>
      </c>
      <c r="D7" s="48">
        <f>'Procedure 4'!D3</f>
        <v>0</v>
      </c>
      <c r="E7" s="48">
        <f>'Procedure 4'!E3</f>
        <v>0</v>
      </c>
      <c r="F7" s="48">
        <f>'Procedure 4'!F3</f>
        <v>0</v>
      </c>
      <c r="G7" s="48">
        <f>'Procedure 4'!G3</f>
        <v>0</v>
      </c>
      <c r="H7" s="48">
        <f>'Procedure 4'!H3</f>
        <v>0</v>
      </c>
      <c r="I7" s="48">
        <f>'Procedure 4'!I3</f>
        <v>0</v>
      </c>
      <c r="J7" s="48">
        <f>'Procedure 4'!J3</f>
        <v>0</v>
      </c>
      <c r="K7" s="48">
        <f>'Procedure 4'!K3</f>
        <v>0</v>
      </c>
      <c r="L7" s="49">
        <f>'Procedure 4'!L3</f>
        <v>0</v>
      </c>
      <c r="M7" s="48">
        <f>'Procedure 4'!M3</f>
        <v>1</v>
      </c>
      <c r="N7" s="48">
        <f>'Procedure 4'!N3</f>
        <v>2</v>
      </c>
      <c r="O7" s="50">
        <f>'Procedure 4'!O3</f>
        <v>1</v>
      </c>
      <c r="P7" s="50">
        <f>'Procedure 4'!P3</f>
        <v>2</v>
      </c>
      <c r="Q7" s="38">
        <f>'Procedure 4'!Q3</f>
        <v>0</v>
      </c>
    </row>
    <row r="8" spans="1:17" x14ac:dyDescent="0.35">
      <c r="A8" s="5" t="str">
        <f>'Procedure 4'!A4</f>
        <v>RHC</v>
      </c>
      <c r="B8" s="38" t="str">
        <f>'Procedure 4'!B4</f>
        <v>Project name</v>
      </c>
      <c r="C8" s="48">
        <f>'Procedure 4'!C4</f>
        <v>0</v>
      </c>
      <c r="D8" s="48">
        <f>'Procedure 4'!D4</f>
        <v>0</v>
      </c>
      <c r="E8" s="48">
        <f>'Procedure 4'!E4</f>
        <v>0</v>
      </c>
      <c r="F8" s="48">
        <f>'Procedure 4'!F4</f>
        <v>0</v>
      </c>
      <c r="G8" s="48">
        <f>'Procedure 4'!G4</f>
        <v>0</v>
      </c>
      <c r="H8" s="48">
        <f>'Procedure 4'!H4</f>
        <v>0</v>
      </c>
      <c r="I8" s="48">
        <f>'Procedure 4'!I4</f>
        <v>0</v>
      </c>
      <c r="J8" s="48">
        <f>'Procedure 4'!J4</f>
        <v>0</v>
      </c>
      <c r="K8" s="48">
        <f>'Procedure 4'!K4</f>
        <v>0</v>
      </c>
      <c r="L8" s="49">
        <f>'Procedure 4'!L4</f>
        <v>0</v>
      </c>
      <c r="M8" s="48">
        <f>'Procedure 4'!M4</f>
        <v>2</v>
      </c>
      <c r="N8" s="48">
        <f>'Procedure 4'!N4</f>
        <v>3</v>
      </c>
      <c r="O8" s="50">
        <f>'Procedure 4'!O4</f>
        <v>1</v>
      </c>
      <c r="P8" s="50">
        <f>'Procedure 4'!P4</f>
        <v>3</v>
      </c>
      <c r="Q8" s="38">
        <f>'Procedure 4'!Q4</f>
        <v>0</v>
      </c>
    </row>
    <row r="9" spans="1:17" x14ac:dyDescent="0.35">
      <c r="A9" s="5" t="str">
        <f>'Procedure 4'!A5</f>
        <v>RHC</v>
      </c>
      <c r="B9" s="38" t="str">
        <f>'Procedure 4'!B5</f>
        <v>Project name</v>
      </c>
      <c r="C9" s="48">
        <f>'Procedure 4'!C5</f>
        <v>0</v>
      </c>
      <c r="D9" s="48">
        <f>'Procedure 4'!D5</f>
        <v>0</v>
      </c>
      <c r="E9" s="48">
        <f>'Procedure 4'!E5</f>
        <v>0</v>
      </c>
      <c r="F9" s="48">
        <f>'Procedure 4'!F5</f>
        <v>0</v>
      </c>
      <c r="G9" s="48">
        <f>'Procedure 4'!G5</f>
        <v>0</v>
      </c>
      <c r="H9" s="48">
        <f>'Procedure 4'!H5</f>
        <v>0</v>
      </c>
      <c r="I9" s="48">
        <f>'Procedure 4'!I5</f>
        <v>0</v>
      </c>
      <c r="J9" s="48">
        <f>'Procedure 4'!J5</f>
        <v>0</v>
      </c>
      <c r="K9" s="48">
        <f>'Procedure 4'!K5</f>
        <v>0</v>
      </c>
      <c r="L9" s="49">
        <f>'Procedure 4'!L5</f>
        <v>0</v>
      </c>
      <c r="M9" s="48">
        <f>'Procedure 4'!M5</f>
        <v>3</v>
      </c>
      <c r="N9" s="48">
        <f>'Procedure 4'!N5</f>
        <v>4</v>
      </c>
      <c r="O9" s="50">
        <f>'Procedure 4'!O5</f>
        <v>1</v>
      </c>
      <c r="P9" s="50">
        <f>'Procedure 4'!P5</f>
        <v>4</v>
      </c>
      <c r="Q9" s="38">
        <f>'Procedure 4'!Q5</f>
        <v>0</v>
      </c>
    </row>
    <row r="10" spans="1:17" x14ac:dyDescent="0.35">
      <c r="A10" s="5" t="str">
        <f>'Procedure 4'!A6</f>
        <v>RHC</v>
      </c>
      <c r="B10" s="38" t="str">
        <f>'Procedure 4'!B6</f>
        <v>Project name</v>
      </c>
      <c r="C10" s="48">
        <f>'Procedure 4'!C6</f>
        <v>0</v>
      </c>
      <c r="D10" s="48">
        <f>'Procedure 4'!D6</f>
        <v>0</v>
      </c>
      <c r="E10" s="48">
        <f>'Procedure 4'!E6</f>
        <v>0</v>
      </c>
      <c r="F10" s="48">
        <f>'Procedure 4'!F6</f>
        <v>0</v>
      </c>
      <c r="G10" s="48">
        <f>'Procedure 4'!G6</f>
        <v>0</v>
      </c>
      <c r="H10" s="48">
        <f>'Procedure 4'!H6</f>
        <v>0</v>
      </c>
      <c r="I10" s="48">
        <f>'Procedure 4'!I6</f>
        <v>0</v>
      </c>
      <c r="J10" s="48">
        <f>'Procedure 4'!J6</f>
        <v>0</v>
      </c>
      <c r="K10" s="48">
        <f>'Procedure 4'!K6</f>
        <v>0</v>
      </c>
      <c r="L10" s="49">
        <f>'Procedure 4'!L6</f>
        <v>0</v>
      </c>
      <c r="M10" s="48">
        <f>'Procedure 4'!M6</f>
        <v>4</v>
      </c>
      <c r="N10" s="48">
        <f>'Procedure 4'!N6</f>
        <v>5</v>
      </c>
      <c r="O10" s="50">
        <f>'Procedure 4'!O6</f>
        <v>1</v>
      </c>
      <c r="P10" s="50">
        <f>'Procedure 4'!P6</f>
        <v>5</v>
      </c>
      <c r="Q10" s="38">
        <f>'Procedure 4'!Q6</f>
        <v>0</v>
      </c>
    </row>
    <row r="11" spans="1:17" x14ac:dyDescent="0.35">
      <c r="A11" s="5" t="str">
        <f>'Procedure 4'!A7</f>
        <v>RHC</v>
      </c>
      <c r="B11" s="38" t="str">
        <f>'Procedure 4'!B7</f>
        <v>Project name</v>
      </c>
      <c r="C11" s="48">
        <f>'Procedure 4'!C7</f>
        <v>0</v>
      </c>
      <c r="D11" s="48">
        <f>'Procedure 4'!D7</f>
        <v>0</v>
      </c>
      <c r="E11" s="48">
        <f>'Procedure 4'!E7</f>
        <v>0</v>
      </c>
      <c r="F11" s="48">
        <f>'Procedure 4'!F7</f>
        <v>0</v>
      </c>
      <c r="G11" s="48">
        <f>'Procedure 4'!G7</f>
        <v>0</v>
      </c>
      <c r="H11" s="48">
        <f>'Procedure 4'!H7</f>
        <v>0</v>
      </c>
      <c r="I11" s="48">
        <f>'Procedure 4'!I7</f>
        <v>0</v>
      </c>
      <c r="J11" s="48">
        <f>'Procedure 4'!J7</f>
        <v>0</v>
      </c>
      <c r="K11" s="48">
        <f>'Procedure 4'!K7</f>
        <v>0</v>
      </c>
      <c r="L11" s="49">
        <f>'Procedure 4'!L7</f>
        <v>0</v>
      </c>
      <c r="M11" s="48">
        <f>'Procedure 4'!M7</f>
        <v>0</v>
      </c>
      <c r="N11" s="48">
        <f>'Procedure 4'!N7</f>
        <v>6</v>
      </c>
      <c r="O11" s="50">
        <f>'Procedure 4'!O7</f>
        <v>1</v>
      </c>
      <c r="P11" s="50">
        <f>'Procedure 4'!P7</f>
        <v>6</v>
      </c>
      <c r="Q11" s="38">
        <f>'Procedure 4'!Q7</f>
        <v>0</v>
      </c>
    </row>
    <row r="12" spans="1:17" x14ac:dyDescent="0.35">
      <c r="A12" s="5" t="str">
        <f>'Procedure 4'!A8</f>
        <v>RHC</v>
      </c>
      <c r="B12" s="38" t="str">
        <f>'Procedure 4'!B8</f>
        <v>Project name</v>
      </c>
      <c r="C12" s="48">
        <f>'Procedure 4'!C8</f>
        <v>0</v>
      </c>
      <c r="D12" s="48">
        <f>'Procedure 4'!D8</f>
        <v>0</v>
      </c>
      <c r="E12" s="48">
        <f>'Procedure 4'!E8</f>
        <v>0</v>
      </c>
      <c r="F12" s="48">
        <f>'Procedure 4'!F8</f>
        <v>0</v>
      </c>
      <c r="G12" s="48">
        <f>'Procedure 4'!G8</f>
        <v>0</v>
      </c>
      <c r="H12" s="48">
        <f>'Procedure 4'!H8</f>
        <v>0</v>
      </c>
      <c r="I12" s="48">
        <f>'Procedure 4'!I8</f>
        <v>0</v>
      </c>
      <c r="J12" s="48">
        <f>'Procedure 4'!J8</f>
        <v>0</v>
      </c>
      <c r="K12" s="48">
        <f>'Procedure 4'!K8</f>
        <v>0</v>
      </c>
      <c r="L12" s="49">
        <f>'Procedure 4'!L8</f>
        <v>0</v>
      </c>
      <c r="M12" s="48">
        <f>'Procedure 4'!M8</f>
        <v>1</v>
      </c>
      <c r="N12" s="48">
        <f>'Procedure 4'!N8</f>
        <v>7</v>
      </c>
      <c r="O12" s="50">
        <f>'Procedure 4'!O8</f>
        <v>1</v>
      </c>
      <c r="P12" s="50">
        <f>'Procedure 4'!P8</f>
        <v>7</v>
      </c>
      <c r="Q12" s="38">
        <f>'Procedure 4'!Q8</f>
        <v>0</v>
      </c>
    </row>
    <row r="13" spans="1:17" x14ac:dyDescent="0.35">
      <c r="A13" s="5" t="str">
        <f>'Procedure 4'!A9</f>
        <v>RHC</v>
      </c>
      <c r="B13" s="38" t="str">
        <f>'Procedure 4'!B9</f>
        <v>Project name</v>
      </c>
      <c r="C13" s="48">
        <f>'Procedure 4'!C9</f>
        <v>0</v>
      </c>
      <c r="D13" s="48">
        <f>'Procedure 4'!D9</f>
        <v>0</v>
      </c>
      <c r="E13" s="48">
        <f>'Procedure 4'!E9</f>
        <v>0</v>
      </c>
      <c r="F13" s="48">
        <f>'Procedure 4'!F9</f>
        <v>0</v>
      </c>
      <c r="G13" s="48">
        <f>'Procedure 4'!G9</f>
        <v>0</v>
      </c>
      <c r="H13" s="48">
        <f>'Procedure 4'!H9</f>
        <v>0</v>
      </c>
      <c r="I13" s="48">
        <f>'Procedure 4'!I9</f>
        <v>0</v>
      </c>
      <c r="J13" s="48">
        <f>'Procedure 4'!J9</f>
        <v>0</v>
      </c>
      <c r="K13" s="48">
        <f>'Procedure 4'!K9</f>
        <v>0</v>
      </c>
      <c r="L13" s="49">
        <f>'Procedure 4'!L9</f>
        <v>0</v>
      </c>
      <c r="M13" s="48">
        <f>'Procedure 4'!M9</f>
        <v>2</v>
      </c>
      <c r="N13" s="48">
        <f>'Procedure 4'!N9</f>
        <v>8</v>
      </c>
      <c r="O13" s="50">
        <f>'Procedure 4'!O9</f>
        <v>1</v>
      </c>
      <c r="P13" s="50">
        <f>'Procedure 4'!P9</f>
        <v>8</v>
      </c>
      <c r="Q13" s="38">
        <f>'Procedure 4'!Q9</f>
        <v>0</v>
      </c>
    </row>
    <row r="14" spans="1:17" ht="15.75" customHeight="1" x14ac:dyDescent="0.35">
      <c r="A14" s="5" t="str">
        <f>'Procedure 4'!A10</f>
        <v>RHC</v>
      </c>
      <c r="B14" s="38" t="str">
        <f>'Procedure 4'!B10</f>
        <v>Project name</v>
      </c>
      <c r="C14" s="48">
        <f>'Procedure 4'!C10</f>
        <v>0</v>
      </c>
      <c r="D14" s="48">
        <f>'Procedure 4'!D10</f>
        <v>0</v>
      </c>
      <c r="E14" s="48">
        <f>'Procedure 4'!E10</f>
        <v>0</v>
      </c>
      <c r="F14" s="48">
        <f>'Procedure 4'!F10</f>
        <v>0</v>
      </c>
      <c r="G14" s="48">
        <f>'Procedure 4'!G10</f>
        <v>0</v>
      </c>
      <c r="H14" s="48">
        <f>'Procedure 4'!H10</f>
        <v>0</v>
      </c>
      <c r="I14" s="48">
        <f>'Procedure 4'!I10</f>
        <v>0</v>
      </c>
      <c r="J14" s="48">
        <f>'Procedure 4'!J10</f>
        <v>0</v>
      </c>
      <c r="K14" s="48">
        <f>'Procedure 4'!K10</f>
        <v>0</v>
      </c>
      <c r="L14" s="49">
        <f>'Procedure 4'!L10</f>
        <v>0</v>
      </c>
      <c r="M14" s="48">
        <f>'Procedure 4'!M10</f>
        <v>3</v>
      </c>
      <c r="N14" s="48">
        <f>'Procedure 4'!N10</f>
        <v>9</v>
      </c>
      <c r="O14" s="50">
        <f>'Procedure 4'!O10</f>
        <v>1</v>
      </c>
      <c r="P14" s="50">
        <f>'Procedure 4'!P10</f>
        <v>9</v>
      </c>
      <c r="Q14" s="38">
        <f>'Procedure 4'!Q10</f>
        <v>0</v>
      </c>
    </row>
    <row r="15" spans="1:17" x14ac:dyDescent="0.35">
      <c r="A15" s="5" t="str">
        <f>'Procedure 4'!A11</f>
        <v>RHC</v>
      </c>
      <c r="B15" s="38" t="str">
        <f>'Procedure 4'!B11</f>
        <v>Project name</v>
      </c>
      <c r="C15" s="48">
        <f>'Procedure 4'!C11</f>
        <v>0</v>
      </c>
      <c r="D15" s="48">
        <f>'Procedure 4'!D11</f>
        <v>0</v>
      </c>
      <c r="E15" s="48">
        <f>'Procedure 4'!E11</f>
        <v>0</v>
      </c>
      <c r="F15" s="48">
        <f>'Procedure 4'!F11</f>
        <v>0</v>
      </c>
      <c r="G15" s="48">
        <f>'Procedure 4'!G11</f>
        <v>0</v>
      </c>
      <c r="H15" s="48">
        <f>'Procedure 4'!H11</f>
        <v>0</v>
      </c>
      <c r="I15" s="48">
        <f>'Procedure 4'!I11</f>
        <v>0</v>
      </c>
      <c r="J15" s="48">
        <f>'Procedure 4'!J11</f>
        <v>0</v>
      </c>
      <c r="K15" s="48">
        <f>'Procedure 4'!K11</f>
        <v>0</v>
      </c>
      <c r="L15" s="49">
        <f>'Procedure 4'!L11</f>
        <v>0</v>
      </c>
      <c r="M15" s="48">
        <f>'Procedure 4'!M11</f>
        <v>4</v>
      </c>
      <c r="N15" s="48">
        <f>'Procedure 4'!N11</f>
        <v>10</v>
      </c>
      <c r="O15" s="50">
        <f>'Procedure 4'!O11</f>
        <v>1</v>
      </c>
      <c r="P15" s="50">
        <f>'Procedure 4'!P11</f>
        <v>10</v>
      </c>
      <c r="Q15" s="38">
        <f>'Procedure 4'!Q11</f>
        <v>0</v>
      </c>
    </row>
    <row r="16" spans="1:17" x14ac:dyDescent="0.35">
      <c r="A16" s="5" t="str">
        <f>'Procedure 4'!A12</f>
        <v>RHC</v>
      </c>
      <c r="B16" s="38" t="str">
        <f>'Procedure 4'!B12</f>
        <v>Project name</v>
      </c>
      <c r="C16" s="48">
        <f>'Procedure 4'!C12</f>
        <v>0</v>
      </c>
      <c r="D16" s="48">
        <f>'Procedure 4'!D12</f>
        <v>0</v>
      </c>
      <c r="E16" s="48">
        <f>'Procedure 4'!E12</f>
        <v>0</v>
      </c>
      <c r="F16" s="48">
        <f>'Procedure 4'!F12</f>
        <v>0</v>
      </c>
      <c r="G16" s="48">
        <f>'Procedure 4'!G12</f>
        <v>0</v>
      </c>
      <c r="H16" s="48">
        <f>'Procedure 4'!H12</f>
        <v>0</v>
      </c>
      <c r="I16" s="48">
        <f>'Procedure 4'!I12</f>
        <v>0</v>
      </c>
      <c r="J16" s="48">
        <f>'Procedure 4'!J12</f>
        <v>0</v>
      </c>
      <c r="K16" s="48">
        <f>'Procedure 4'!K12</f>
        <v>0</v>
      </c>
      <c r="L16" s="49">
        <f>'Procedure 4'!L12</f>
        <v>0</v>
      </c>
      <c r="M16" s="48">
        <f>'Procedure 4'!M12</f>
        <v>0</v>
      </c>
      <c r="N16" s="48">
        <f>'Procedure 4'!N12</f>
        <v>11</v>
      </c>
      <c r="O16" s="50">
        <f>'Procedure 4'!O12</f>
        <v>1</v>
      </c>
      <c r="P16" s="50">
        <f>'Procedure 4'!P12</f>
        <v>11</v>
      </c>
      <c r="Q16" s="38">
        <f>'Procedure 4'!Q12</f>
        <v>0</v>
      </c>
    </row>
    <row r="17" spans="1:17" ht="14.25" customHeight="1" x14ac:dyDescent="0.35">
      <c r="A17" s="5" t="str">
        <f>'Procedure 4'!A13</f>
        <v>RHC</v>
      </c>
      <c r="B17" s="38" t="str">
        <f>'Procedure 4'!B13</f>
        <v>Project name</v>
      </c>
      <c r="C17" s="48">
        <f>'Procedure 4'!C13</f>
        <v>0</v>
      </c>
      <c r="D17" s="48">
        <f>'Procedure 4'!D13</f>
        <v>0</v>
      </c>
      <c r="E17" s="48">
        <f>'Procedure 4'!E13</f>
        <v>0</v>
      </c>
      <c r="F17" s="48">
        <f>'Procedure 4'!F13</f>
        <v>0</v>
      </c>
      <c r="G17" s="48">
        <f>'Procedure 4'!G13</f>
        <v>0</v>
      </c>
      <c r="H17" s="48">
        <f>'Procedure 4'!H13</f>
        <v>0</v>
      </c>
      <c r="I17" s="48">
        <f>'Procedure 4'!I13</f>
        <v>0</v>
      </c>
      <c r="J17" s="48">
        <f>'Procedure 4'!J13</f>
        <v>0</v>
      </c>
      <c r="K17" s="48">
        <f>'Procedure 4'!K13</f>
        <v>0</v>
      </c>
      <c r="L17" s="49">
        <f>'Procedure 4'!L13</f>
        <v>0</v>
      </c>
      <c r="M17" s="48">
        <f>'Procedure 4'!M13</f>
        <v>1</v>
      </c>
      <c r="N17" s="48">
        <f>'Procedure 4'!N13</f>
        <v>12</v>
      </c>
      <c r="O17" s="50">
        <f>'Procedure 4'!O13</f>
        <v>1</v>
      </c>
      <c r="P17" s="50">
        <f>'Procedure 4'!P13</f>
        <v>12</v>
      </c>
      <c r="Q17" s="38">
        <f>'Procedure 4'!Q13</f>
        <v>0</v>
      </c>
    </row>
    <row r="18" spans="1:17" x14ac:dyDescent="0.35">
      <c r="A18" s="5" t="str">
        <f>'Procedure 4'!A14</f>
        <v>RHC</v>
      </c>
      <c r="B18" s="38" t="str">
        <f>'Procedure 4'!B14</f>
        <v>Project name</v>
      </c>
      <c r="C18" s="48">
        <f>'Procedure 4'!C14</f>
        <v>0</v>
      </c>
      <c r="D18" s="48">
        <f>'Procedure 4'!D14</f>
        <v>0</v>
      </c>
      <c r="E18" s="48">
        <f>'Procedure 4'!E14</f>
        <v>0</v>
      </c>
      <c r="F18" s="48">
        <f>'Procedure 4'!F14</f>
        <v>0</v>
      </c>
      <c r="G18" s="48">
        <f>'Procedure 4'!G14</f>
        <v>0</v>
      </c>
      <c r="H18" s="48">
        <f>'Procedure 4'!H14</f>
        <v>0</v>
      </c>
      <c r="I18" s="48">
        <f>'Procedure 4'!I14</f>
        <v>0</v>
      </c>
      <c r="J18" s="48">
        <f>'Procedure 4'!J14</f>
        <v>0</v>
      </c>
      <c r="K18" s="48">
        <f>'Procedure 4'!K14</f>
        <v>0</v>
      </c>
      <c r="L18" s="49">
        <f>'Procedure 4'!L14</f>
        <v>0</v>
      </c>
      <c r="M18" s="48">
        <f>'Procedure 4'!M14</f>
        <v>2</v>
      </c>
      <c r="N18" s="48">
        <f>'Procedure 4'!N14</f>
        <v>13</v>
      </c>
      <c r="O18" s="50">
        <f>'Procedure 4'!O14</f>
        <v>1</v>
      </c>
      <c r="P18" s="50">
        <f>'Procedure 4'!P14</f>
        <v>13</v>
      </c>
      <c r="Q18" s="38">
        <f>'Procedure 4'!Q14</f>
        <v>0</v>
      </c>
    </row>
    <row r="19" spans="1:17" x14ac:dyDescent="0.35">
      <c r="A19" s="5" t="str">
        <f>'Procedure 4'!A15</f>
        <v>RHC</v>
      </c>
      <c r="B19" s="38" t="str">
        <f>'Procedure 4'!B15</f>
        <v>Project name</v>
      </c>
      <c r="C19" s="48">
        <f>'Procedure 4'!C15</f>
        <v>0</v>
      </c>
      <c r="D19" s="48">
        <f>'Procedure 4'!D15</f>
        <v>0</v>
      </c>
      <c r="E19" s="48">
        <f>'Procedure 4'!E15</f>
        <v>0</v>
      </c>
      <c r="F19" s="48">
        <f>'Procedure 4'!F15</f>
        <v>0</v>
      </c>
      <c r="G19" s="48">
        <f>'Procedure 4'!G15</f>
        <v>0</v>
      </c>
      <c r="H19" s="48">
        <f>'Procedure 4'!H15</f>
        <v>0</v>
      </c>
      <c r="I19" s="48">
        <f>'Procedure 4'!I15</f>
        <v>0</v>
      </c>
      <c r="J19" s="48">
        <f>'Procedure 4'!J15</f>
        <v>0</v>
      </c>
      <c r="K19" s="48">
        <f>'Procedure 4'!K15</f>
        <v>0</v>
      </c>
      <c r="L19" s="49">
        <f>'Procedure 4'!L15</f>
        <v>0</v>
      </c>
      <c r="M19" s="48">
        <f>'Procedure 4'!M15</f>
        <v>3</v>
      </c>
      <c r="N19" s="48">
        <f>'Procedure 4'!N15</f>
        <v>14</v>
      </c>
      <c r="O19" s="50">
        <f>'Procedure 4'!O15</f>
        <v>1</v>
      </c>
      <c r="P19" s="50">
        <f>'Procedure 4'!P15</f>
        <v>14</v>
      </c>
      <c r="Q19" s="38">
        <f>'Procedure 4'!Q15</f>
        <v>0</v>
      </c>
    </row>
    <row r="20" spans="1:17" x14ac:dyDescent="0.35">
      <c r="A20" s="5" t="str">
        <f>'Procedure 4'!A16</f>
        <v>RHC</v>
      </c>
      <c r="B20" s="38" t="str">
        <f>'Procedure 4'!B16</f>
        <v>Project name</v>
      </c>
      <c r="C20" s="48">
        <f>'Procedure 4'!C16</f>
        <v>0</v>
      </c>
      <c r="D20" s="48">
        <f>'Procedure 4'!D16</f>
        <v>0</v>
      </c>
      <c r="E20" s="48">
        <f>'Procedure 4'!E16</f>
        <v>0</v>
      </c>
      <c r="F20" s="48">
        <f>'Procedure 4'!F16</f>
        <v>0</v>
      </c>
      <c r="G20" s="48">
        <f>'Procedure 4'!G16</f>
        <v>0</v>
      </c>
      <c r="H20" s="48">
        <f>'Procedure 4'!H16</f>
        <v>0</v>
      </c>
      <c r="I20" s="48">
        <f>'Procedure 4'!I16</f>
        <v>0</v>
      </c>
      <c r="J20" s="48">
        <f>'Procedure 4'!J16</f>
        <v>0</v>
      </c>
      <c r="K20" s="48">
        <f>'Procedure 4'!K16</f>
        <v>0</v>
      </c>
      <c r="L20" s="49">
        <f>'Procedure 4'!L16</f>
        <v>0</v>
      </c>
      <c r="M20" s="48">
        <f>'Procedure 4'!M16</f>
        <v>4</v>
      </c>
      <c r="N20" s="48">
        <f>'Procedure 4'!N16</f>
        <v>15</v>
      </c>
      <c r="O20" s="50">
        <f>'Procedure 4'!O16</f>
        <v>1</v>
      </c>
      <c r="P20" s="50">
        <f>'Procedure 4'!P16</f>
        <v>15</v>
      </c>
      <c r="Q20" s="38">
        <f>'Procedure 4'!Q16</f>
        <v>0</v>
      </c>
    </row>
    <row r="21" spans="1:17" ht="15" customHeight="1" x14ac:dyDescent="0.35">
      <c r="A21" s="5" t="str">
        <f>'Procedure 4'!A17</f>
        <v>RHC</v>
      </c>
      <c r="B21" s="38" t="str">
        <f>'Procedure 4'!B17</f>
        <v>Project name</v>
      </c>
      <c r="C21" s="48">
        <f>'Procedure 4'!C17</f>
        <v>0</v>
      </c>
      <c r="D21" s="48">
        <f>'Procedure 4'!D17</f>
        <v>0</v>
      </c>
      <c r="E21" s="48">
        <f>'Procedure 4'!E17</f>
        <v>0</v>
      </c>
      <c r="F21" s="48">
        <f>'Procedure 4'!F17</f>
        <v>0</v>
      </c>
      <c r="G21" s="48">
        <f>'Procedure 4'!G17</f>
        <v>0</v>
      </c>
      <c r="H21" s="48">
        <f>'Procedure 4'!H17</f>
        <v>0</v>
      </c>
      <c r="I21" s="48">
        <f>'Procedure 4'!I17</f>
        <v>0</v>
      </c>
      <c r="J21" s="48">
        <f>'Procedure 4'!J17</f>
        <v>0</v>
      </c>
      <c r="K21" s="48">
        <f>'Procedure 4'!K17</f>
        <v>0</v>
      </c>
      <c r="L21" s="49">
        <f>'Procedure 4'!L17</f>
        <v>0</v>
      </c>
      <c r="M21" s="48">
        <f>'Procedure 4'!M17</f>
        <v>0</v>
      </c>
      <c r="N21" s="48">
        <f>'Procedure 4'!N17</f>
        <v>16</v>
      </c>
      <c r="O21" s="50">
        <f>'Procedure 4'!O17</f>
        <v>1</v>
      </c>
      <c r="P21" s="50">
        <f>'Procedure 4'!P17</f>
        <v>16</v>
      </c>
      <c r="Q21" s="38">
        <f>'Procedure 4'!Q17</f>
        <v>0</v>
      </c>
    </row>
    <row r="22" spans="1:17" x14ac:dyDescent="0.35">
      <c r="A22" s="5" t="str">
        <f>'Procedure 4'!A18</f>
        <v>RHC</v>
      </c>
      <c r="B22" s="38" t="str">
        <f>'Procedure 4'!B18</f>
        <v>Project name</v>
      </c>
      <c r="C22" s="48">
        <f>'Procedure 4'!C18</f>
        <v>0</v>
      </c>
      <c r="D22" s="48">
        <f>'Procedure 4'!D18</f>
        <v>0</v>
      </c>
      <c r="E22" s="48">
        <f>'Procedure 4'!E18</f>
        <v>0</v>
      </c>
      <c r="F22" s="48">
        <f>'Procedure 4'!F18</f>
        <v>0</v>
      </c>
      <c r="G22" s="48">
        <f>'Procedure 4'!G18</f>
        <v>0</v>
      </c>
      <c r="H22" s="48">
        <f>'Procedure 4'!H18</f>
        <v>0</v>
      </c>
      <c r="I22" s="48">
        <f>'Procedure 4'!I18</f>
        <v>0</v>
      </c>
      <c r="J22" s="48">
        <f>'Procedure 4'!J18</f>
        <v>0</v>
      </c>
      <c r="K22" s="48">
        <f>'Procedure 4'!K18</f>
        <v>0</v>
      </c>
      <c r="L22" s="49">
        <f>'Procedure 4'!L18</f>
        <v>0</v>
      </c>
      <c r="M22" s="48">
        <f>'Procedure 4'!M18</f>
        <v>1</v>
      </c>
      <c r="N22" s="48">
        <f>'Procedure 4'!N18</f>
        <v>17</v>
      </c>
      <c r="O22" s="50">
        <f>'Procedure 4'!O18</f>
        <v>1</v>
      </c>
      <c r="P22" s="50">
        <f>'Procedure 4'!P18</f>
        <v>17</v>
      </c>
      <c r="Q22" s="38">
        <f>'Procedure 4'!Q18</f>
        <v>0</v>
      </c>
    </row>
    <row r="23" spans="1:17" x14ac:dyDescent="0.35">
      <c r="A23" s="5" t="str">
        <f>'Procedure 4'!A19</f>
        <v>RHC</v>
      </c>
      <c r="B23" s="38" t="str">
        <f>'Procedure 4'!B19</f>
        <v>Project name</v>
      </c>
      <c r="C23" s="48">
        <f>'Procedure 4'!C19</f>
        <v>0</v>
      </c>
      <c r="D23" s="48">
        <f>'Procedure 4'!D19</f>
        <v>0</v>
      </c>
      <c r="E23" s="48">
        <f>'Procedure 4'!E19</f>
        <v>0</v>
      </c>
      <c r="F23" s="48">
        <f>'Procedure 4'!F19</f>
        <v>0</v>
      </c>
      <c r="G23" s="48">
        <f>'Procedure 4'!G19</f>
        <v>0</v>
      </c>
      <c r="H23" s="48">
        <f>'Procedure 4'!H19</f>
        <v>0</v>
      </c>
      <c r="I23" s="48">
        <f>'Procedure 4'!I19</f>
        <v>0</v>
      </c>
      <c r="J23" s="48">
        <f>'Procedure 4'!J19</f>
        <v>0</v>
      </c>
      <c r="K23" s="48">
        <f>'Procedure 4'!K19</f>
        <v>0</v>
      </c>
      <c r="L23" s="49">
        <f>'Procedure 4'!L19</f>
        <v>0</v>
      </c>
      <c r="M23" s="48">
        <f>'Procedure 4'!M19</f>
        <v>2</v>
      </c>
      <c r="N23" s="48">
        <f>'Procedure 4'!N19</f>
        <v>18</v>
      </c>
      <c r="O23" s="50">
        <f>'Procedure 4'!O19</f>
        <v>1</v>
      </c>
      <c r="P23" s="50">
        <f>'Procedure 4'!P19</f>
        <v>18</v>
      </c>
      <c r="Q23" s="38">
        <f>'Procedure 4'!Q19</f>
        <v>0</v>
      </c>
    </row>
    <row r="24" spans="1:17" x14ac:dyDescent="0.35">
      <c r="A24" s="5" t="str">
        <f>'Procedure 4'!A20</f>
        <v>RHC</v>
      </c>
      <c r="B24" s="38" t="str">
        <f>'Procedure 4'!B20</f>
        <v>Project name</v>
      </c>
      <c r="C24" s="48">
        <f>'Procedure 4'!C20</f>
        <v>0</v>
      </c>
      <c r="D24" s="48">
        <f>'Procedure 4'!D20</f>
        <v>0</v>
      </c>
      <c r="E24" s="48">
        <f>'Procedure 4'!E20</f>
        <v>0</v>
      </c>
      <c r="F24" s="48">
        <f>'Procedure 4'!F20</f>
        <v>0</v>
      </c>
      <c r="G24" s="48">
        <f>'Procedure 4'!G20</f>
        <v>0</v>
      </c>
      <c r="H24" s="48">
        <f>'Procedure 4'!H20</f>
        <v>0</v>
      </c>
      <c r="I24" s="48">
        <f>'Procedure 4'!I20</f>
        <v>0</v>
      </c>
      <c r="J24" s="48">
        <f>'Procedure 4'!J20</f>
        <v>0</v>
      </c>
      <c r="K24" s="48">
        <f>'Procedure 4'!K20</f>
        <v>0</v>
      </c>
      <c r="L24" s="49">
        <f>'Procedure 4'!L20</f>
        <v>0</v>
      </c>
      <c r="M24" s="48">
        <f>'Procedure 4'!M20</f>
        <v>3</v>
      </c>
      <c r="N24" s="48">
        <f>'Procedure 4'!N20</f>
        <v>19</v>
      </c>
      <c r="O24" s="50">
        <f>'Procedure 4'!O20</f>
        <v>1</v>
      </c>
      <c r="P24" s="50">
        <f>'Procedure 4'!P20</f>
        <v>19</v>
      </c>
      <c r="Q24" s="38">
        <f>'Procedure 4'!Q20</f>
        <v>0</v>
      </c>
    </row>
    <row r="25" spans="1:17" x14ac:dyDescent="0.35">
      <c r="A25" s="5" t="str">
        <f>'Procedure 4'!A21</f>
        <v>RHC</v>
      </c>
      <c r="B25" s="38" t="str">
        <f>'Procedure 4'!B21</f>
        <v>Project name</v>
      </c>
      <c r="C25" s="48">
        <f>'Procedure 4'!C21</f>
        <v>0</v>
      </c>
      <c r="D25" s="48">
        <f>'Procedure 4'!D21</f>
        <v>0</v>
      </c>
      <c r="E25" s="48">
        <f>'Procedure 4'!E21</f>
        <v>0</v>
      </c>
      <c r="F25" s="48">
        <f>'Procedure 4'!F21</f>
        <v>0</v>
      </c>
      <c r="G25" s="48">
        <f>'Procedure 4'!G21</f>
        <v>0</v>
      </c>
      <c r="H25" s="48">
        <f>'Procedure 4'!H21</f>
        <v>0</v>
      </c>
      <c r="I25" s="48">
        <f>'Procedure 4'!I21</f>
        <v>0</v>
      </c>
      <c r="J25" s="48">
        <f>'Procedure 4'!J21</f>
        <v>0</v>
      </c>
      <c r="K25" s="48">
        <f>'Procedure 4'!K21</f>
        <v>0</v>
      </c>
      <c r="L25" s="49">
        <f>'Procedure 4'!L21</f>
        <v>0</v>
      </c>
      <c r="M25" s="48">
        <f>'Procedure 4'!M21</f>
        <v>4</v>
      </c>
      <c r="N25" s="48">
        <f>'Procedure 4'!N21</f>
        <v>20</v>
      </c>
      <c r="O25" s="50">
        <f>'Procedure 4'!O21</f>
        <v>1</v>
      </c>
      <c r="P25" s="50">
        <f>'Procedure 4'!P21</f>
        <v>20</v>
      </c>
      <c r="Q25" s="38">
        <f>'Procedure 4'!Q21</f>
        <v>0</v>
      </c>
    </row>
    <row r="26" spans="1:17" x14ac:dyDescent="0.35">
      <c r="A26" s="5" t="str">
        <f>'Procedure 4'!A22</f>
        <v>RHC</v>
      </c>
      <c r="B26" s="38" t="str">
        <f>'Procedure 4'!B22</f>
        <v>Project name</v>
      </c>
      <c r="C26" s="48">
        <f>'Procedure 4'!C22</f>
        <v>0</v>
      </c>
      <c r="D26" s="48">
        <f>'Procedure 4'!D22</f>
        <v>0</v>
      </c>
      <c r="E26" s="48">
        <f>'Procedure 4'!E22</f>
        <v>0</v>
      </c>
      <c r="F26" s="48">
        <f>'Procedure 4'!F22</f>
        <v>0</v>
      </c>
      <c r="G26" s="48">
        <f>'Procedure 4'!G22</f>
        <v>0</v>
      </c>
      <c r="H26" s="48">
        <f>'Procedure 4'!H22</f>
        <v>0</v>
      </c>
      <c r="I26" s="48">
        <f>'Procedure 4'!I22</f>
        <v>0</v>
      </c>
      <c r="J26" s="48">
        <f>'Procedure 4'!J22</f>
        <v>0</v>
      </c>
      <c r="K26" s="48">
        <f>'Procedure 4'!K22</f>
        <v>0</v>
      </c>
      <c r="L26" s="49">
        <f>'Procedure 4'!L22</f>
        <v>0</v>
      </c>
      <c r="M26" s="48">
        <f>'Procedure 4'!M22</f>
        <v>0</v>
      </c>
      <c r="N26" s="48">
        <f>'Procedure 4'!N22</f>
        <v>21</v>
      </c>
      <c r="O26" s="50">
        <f>'Procedure 4'!O22</f>
        <v>1</v>
      </c>
      <c r="P26" s="50">
        <f>'Procedure 4'!P22</f>
        <v>21</v>
      </c>
      <c r="Q26" s="38">
        <f>'Procedure 4'!Q22</f>
        <v>0</v>
      </c>
    </row>
    <row r="27" spans="1:17" x14ac:dyDescent="0.35">
      <c r="A27" s="5" t="str">
        <f>'Procedure 4'!A23</f>
        <v>RHC</v>
      </c>
      <c r="B27" s="38" t="str">
        <f>'Procedure 4'!B23</f>
        <v>Project name</v>
      </c>
      <c r="C27" s="48">
        <f>'Procedure 4'!C23</f>
        <v>0</v>
      </c>
      <c r="D27" s="48">
        <f>'Procedure 4'!D23</f>
        <v>0</v>
      </c>
      <c r="E27" s="48">
        <f>'Procedure 4'!E23</f>
        <v>0</v>
      </c>
      <c r="F27" s="48">
        <f>'Procedure 4'!F23</f>
        <v>0</v>
      </c>
      <c r="G27" s="48">
        <f>'Procedure 4'!G23</f>
        <v>0</v>
      </c>
      <c r="H27" s="48">
        <f>'Procedure 4'!H23</f>
        <v>0</v>
      </c>
      <c r="I27" s="48">
        <f>'Procedure 4'!I23</f>
        <v>0</v>
      </c>
      <c r="J27" s="48">
        <f>'Procedure 4'!J23</f>
        <v>0</v>
      </c>
      <c r="K27" s="48">
        <f>'Procedure 4'!K23</f>
        <v>0</v>
      </c>
      <c r="L27" s="49">
        <f>'Procedure 4'!L23</f>
        <v>0</v>
      </c>
      <c r="M27" s="48">
        <f>'Procedure 4'!M23</f>
        <v>1</v>
      </c>
      <c r="N27" s="48">
        <f>'Procedure 4'!N23</f>
        <v>22</v>
      </c>
      <c r="O27" s="50">
        <f>'Procedure 4'!O23</f>
        <v>1</v>
      </c>
      <c r="P27" s="50">
        <f>'Procedure 4'!P23</f>
        <v>22</v>
      </c>
      <c r="Q27" s="38">
        <f>'Procedure 4'!Q23</f>
        <v>0</v>
      </c>
    </row>
    <row r="28" spans="1:17" x14ac:dyDescent="0.35">
      <c r="A28" s="5" t="str">
        <f>'Procedure 4'!A24</f>
        <v>RHC</v>
      </c>
      <c r="B28" s="38" t="str">
        <f>'Procedure 4'!B24</f>
        <v>Project name</v>
      </c>
      <c r="C28" s="48">
        <f>'Procedure 4'!C24</f>
        <v>0</v>
      </c>
      <c r="D28" s="48">
        <f>'Procedure 4'!D24</f>
        <v>0</v>
      </c>
      <c r="E28" s="48">
        <f>'Procedure 4'!E24</f>
        <v>0</v>
      </c>
      <c r="F28" s="48">
        <f>'Procedure 4'!F24</f>
        <v>0</v>
      </c>
      <c r="G28" s="48">
        <f>'Procedure 4'!G24</f>
        <v>0</v>
      </c>
      <c r="H28" s="48">
        <f>'Procedure 4'!H24</f>
        <v>0</v>
      </c>
      <c r="I28" s="48">
        <f>'Procedure 4'!I24</f>
        <v>0</v>
      </c>
      <c r="J28" s="48">
        <f>'Procedure 4'!J24</f>
        <v>0</v>
      </c>
      <c r="K28" s="48">
        <f>'Procedure 4'!K24</f>
        <v>0</v>
      </c>
      <c r="L28" s="49">
        <f>'Procedure 4'!L24</f>
        <v>0</v>
      </c>
      <c r="M28" s="48">
        <f>'Procedure 4'!M24</f>
        <v>2</v>
      </c>
      <c r="N28" s="48">
        <f>'Procedure 4'!N24</f>
        <v>23</v>
      </c>
      <c r="O28" s="50">
        <f>'Procedure 4'!O24</f>
        <v>1</v>
      </c>
      <c r="P28" s="50">
        <f>'Procedure 4'!P24</f>
        <v>23</v>
      </c>
      <c r="Q28" s="38">
        <f>'Procedure 4'!Q24</f>
        <v>0</v>
      </c>
    </row>
    <row r="29" spans="1:17" x14ac:dyDescent="0.35">
      <c r="A29" s="5" t="str">
        <f>'Procedure 4'!A25</f>
        <v>RHC</v>
      </c>
      <c r="B29" s="38" t="str">
        <f>'Procedure 4'!B25</f>
        <v>Project name</v>
      </c>
      <c r="C29" s="48">
        <f>'Procedure 4'!C25</f>
        <v>0</v>
      </c>
      <c r="D29" s="48">
        <f>'Procedure 4'!D25</f>
        <v>0</v>
      </c>
      <c r="E29" s="48">
        <f>'Procedure 4'!E25</f>
        <v>0</v>
      </c>
      <c r="F29" s="48">
        <f>'Procedure 4'!F25</f>
        <v>0</v>
      </c>
      <c r="G29" s="48">
        <f>'Procedure 4'!G25</f>
        <v>0</v>
      </c>
      <c r="H29" s="48">
        <f>'Procedure 4'!H25</f>
        <v>0</v>
      </c>
      <c r="I29" s="48">
        <f>'Procedure 4'!I25</f>
        <v>0</v>
      </c>
      <c r="J29" s="48">
        <f>'Procedure 4'!J25</f>
        <v>0</v>
      </c>
      <c r="K29" s="48">
        <f>'Procedure 4'!K25</f>
        <v>0</v>
      </c>
      <c r="L29" s="49">
        <f>'Procedure 4'!L25</f>
        <v>0</v>
      </c>
      <c r="M29" s="48">
        <f>'Procedure 4'!M25</f>
        <v>3</v>
      </c>
      <c r="N29" s="48">
        <f>'Procedure 4'!N25</f>
        <v>24</v>
      </c>
      <c r="O29" s="50">
        <f>'Procedure 4'!O25</f>
        <v>1</v>
      </c>
      <c r="P29" s="50">
        <f>'Procedure 4'!P25</f>
        <v>24</v>
      </c>
      <c r="Q29" s="38">
        <f>'Procedure 4'!Q25</f>
        <v>0</v>
      </c>
    </row>
    <row r="30" spans="1:17" x14ac:dyDescent="0.35">
      <c r="A30" s="5" t="str">
        <f>'Procedure 4'!A26</f>
        <v>RHC</v>
      </c>
      <c r="B30" s="38" t="str">
        <f>'Procedure 4'!B26</f>
        <v>Project name</v>
      </c>
      <c r="C30" s="48">
        <f>'Procedure 4'!C26</f>
        <v>0</v>
      </c>
      <c r="D30" s="48">
        <f>'Procedure 4'!D26</f>
        <v>0</v>
      </c>
      <c r="E30" s="48">
        <f>'Procedure 4'!E26</f>
        <v>0</v>
      </c>
      <c r="F30" s="48">
        <f>'Procedure 4'!F26</f>
        <v>0</v>
      </c>
      <c r="G30" s="48">
        <f>'Procedure 4'!G26</f>
        <v>0</v>
      </c>
      <c r="H30" s="48">
        <f>'Procedure 4'!H26</f>
        <v>0</v>
      </c>
      <c r="I30" s="48">
        <f>'Procedure 4'!I26</f>
        <v>0</v>
      </c>
      <c r="J30" s="48">
        <f>'Procedure 4'!J26</f>
        <v>0</v>
      </c>
      <c r="K30" s="48">
        <f>'Procedure 4'!K26</f>
        <v>0</v>
      </c>
      <c r="L30" s="49">
        <f>'Procedure 4'!L26</f>
        <v>0</v>
      </c>
      <c r="M30" s="48">
        <f>'Procedure 4'!M26</f>
        <v>4</v>
      </c>
      <c r="N30" s="48">
        <f>'Procedure 4'!N26</f>
        <v>25</v>
      </c>
      <c r="O30" s="50">
        <f>'Procedure 4'!O26</f>
        <v>1</v>
      </c>
      <c r="P30" s="50">
        <f>'Procedure 4'!P26</f>
        <v>25</v>
      </c>
      <c r="Q30" s="38">
        <f>'Procedure 4'!Q26</f>
        <v>0</v>
      </c>
    </row>
    <row r="31" spans="1:17" x14ac:dyDescent="0.35">
      <c r="A31" s="5" t="str">
        <f>'Procedure 4'!A27</f>
        <v>RHC</v>
      </c>
      <c r="B31" s="38" t="str">
        <f>'Procedure 4'!B27</f>
        <v>Project name</v>
      </c>
      <c r="C31" s="48">
        <f>'Procedure 4'!C27</f>
        <v>0</v>
      </c>
      <c r="D31" s="48">
        <f>'Procedure 4'!D27</f>
        <v>0</v>
      </c>
      <c r="E31" s="48">
        <f>'Procedure 4'!E27</f>
        <v>0</v>
      </c>
      <c r="F31" s="48">
        <f>'Procedure 4'!F27</f>
        <v>0</v>
      </c>
      <c r="G31" s="48">
        <f>'Procedure 4'!G27</f>
        <v>0</v>
      </c>
      <c r="H31" s="48">
        <f>'Procedure 4'!H27</f>
        <v>0</v>
      </c>
      <c r="I31" s="48">
        <f>'Procedure 4'!I27</f>
        <v>0</v>
      </c>
      <c r="J31" s="48">
        <f>'Procedure 4'!J27</f>
        <v>0</v>
      </c>
      <c r="K31" s="48">
        <f>'Procedure 4'!K27</f>
        <v>0</v>
      </c>
      <c r="L31" s="49">
        <f>'Procedure 4'!L27</f>
        <v>0</v>
      </c>
      <c r="M31" s="48">
        <f>'Procedure 4'!M27</f>
        <v>1</v>
      </c>
      <c r="N31" s="48">
        <f>'Procedure 4'!N27</f>
        <v>26</v>
      </c>
      <c r="O31" s="50">
        <f>'Procedure 4'!O27</f>
        <v>1</v>
      </c>
      <c r="P31" s="50">
        <f>'Procedure 4'!P27</f>
        <v>26</v>
      </c>
      <c r="Q31" s="38">
        <f>'Procedure 4'!Q27</f>
        <v>0</v>
      </c>
    </row>
    <row r="32" spans="1:17" x14ac:dyDescent="0.35">
      <c r="A32" s="5" t="str">
        <f>'Procedure 4'!A28</f>
        <v>RHC</v>
      </c>
      <c r="B32" s="38" t="str">
        <f>'Procedure 4'!B28</f>
        <v>Project name</v>
      </c>
      <c r="C32" s="48">
        <f>'Procedure 4'!C28</f>
        <v>0</v>
      </c>
      <c r="D32" s="48">
        <f>'Procedure 4'!D28</f>
        <v>0</v>
      </c>
      <c r="E32" s="48">
        <f>'Procedure 4'!E28</f>
        <v>0</v>
      </c>
      <c r="F32" s="48">
        <f>'Procedure 4'!F28</f>
        <v>0</v>
      </c>
      <c r="G32" s="48">
        <f>'Procedure 4'!G28</f>
        <v>0</v>
      </c>
      <c r="H32" s="48">
        <f>'Procedure 4'!H28</f>
        <v>0</v>
      </c>
      <c r="I32" s="48">
        <f>'Procedure 4'!I28</f>
        <v>0</v>
      </c>
      <c r="J32" s="48">
        <f>'Procedure 4'!J28</f>
        <v>0</v>
      </c>
      <c r="K32" s="48">
        <f>'Procedure 4'!K28</f>
        <v>0</v>
      </c>
      <c r="L32" s="49">
        <f>'Procedure 4'!L28</f>
        <v>0</v>
      </c>
      <c r="M32" s="48">
        <f>'Procedure 4'!M28</f>
        <v>2</v>
      </c>
      <c r="N32" s="48">
        <f>'Procedure 4'!N28</f>
        <v>27</v>
      </c>
      <c r="O32" s="50">
        <f>'Procedure 4'!O28</f>
        <v>1</v>
      </c>
      <c r="P32" s="50">
        <f>'Procedure 4'!P28</f>
        <v>27</v>
      </c>
      <c r="Q32" s="38">
        <f>'Procedure 4'!Q28</f>
        <v>0</v>
      </c>
    </row>
    <row r="33" spans="1:17" x14ac:dyDescent="0.35">
      <c r="A33" s="5" t="str">
        <f>'Procedure 4'!A29</f>
        <v>RHC</v>
      </c>
      <c r="B33" s="38" t="str">
        <f>'Procedure 4'!B29</f>
        <v>Project name</v>
      </c>
      <c r="C33" s="48">
        <f>'Procedure 4'!C29</f>
        <v>0</v>
      </c>
      <c r="D33" s="48">
        <f>'Procedure 4'!D29</f>
        <v>0</v>
      </c>
      <c r="E33" s="48">
        <f>'Procedure 4'!E29</f>
        <v>0</v>
      </c>
      <c r="F33" s="48">
        <f>'Procedure 4'!F29</f>
        <v>0</v>
      </c>
      <c r="G33" s="48">
        <f>'Procedure 4'!G29</f>
        <v>0</v>
      </c>
      <c r="H33" s="48">
        <f>'Procedure 4'!H29</f>
        <v>0</v>
      </c>
      <c r="I33" s="48">
        <f>'Procedure 4'!I29</f>
        <v>0</v>
      </c>
      <c r="J33" s="48">
        <f>'Procedure 4'!J29</f>
        <v>0</v>
      </c>
      <c r="K33" s="48">
        <f>'Procedure 4'!K29</f>
        <v>0</v>
      </c>
      <c r="L33" s="49">
        <f>'Procedure 4'!L29</f>
        <v>0</v>
      </c>
      <c r="M33" s="48">
        <f>'Procedure 4'!M29</f>
        <v>3</v>
      </c>
      <c r="N33" s="48">
        <f>'Procedure 4'!N29</f>
        <v>28</v>
      </c>
      <c r="O33" s="50">
        <f>'Procedure 4'!O29</f>
        <v>1</v>
      </c>
      <c r="P33" s="50">
        <f>'Procedure 4'!P29</f>
        <v>28</v>
      </c>
      <c r="Q33" s="38">
        <f>'Procedure 4'!Q29</f>
        <v>0</v>
      </c>
    </row>
    <row r="34" spans="1:17" x14ac:dyDescent="0.35">
      <c r="A34" s="10" t="s">
        <v>3</v>
      </c>
      <c r="B34" s="10" t="s">
        <v>12</v>
      </c>
      <c r="C34" s="10">
        <v>1</v>
      </c>
      <c r="D34" s="10">
        <v>2</v>
      </c>
      <c r="E34" s="10">
        <v>3</v>
      </c>
      <c r="F34" s="10">
        <v>4</v>
      </c>
      <c r="G34" s="10">
        <v>5</v>
      </c>
      <c r="H34" s="10">
        <v>6</v>
      </c>
      <c r="I34" s="10">
        <v>7</v>
      </c>
      <c r="J34" s="10">
        <v>8</v>
      </c>
      <c r="K34" s="10">
        <v>9</v>
      </c>
      <c r="L34" s="10" t="s">
        <v>2</v>
      </c>
      <c r="M34" s="10" t="s">
        <v>19</v>
      </c>
      <c r="N34" s="10" t="s">
        <v>15</v>
      </c>
      <c r="O34" s="14" t="s">
        <v>16</v>
      </c>
      <c r="P34" s="12" t="s">
        <v>17</v>
      </c>
      <c r="Q34" s="3"/>
    </row>
    <row r="35" spans="1:17" x14ac:dyDescent="0.35">
      <c r="A35" s="10"/>
      <c r="B35" s="10" t="s">
        <v>22</v>
      </c>
      <c r="C35" s="10">
        <v>5</v>
      </c>
      <c r="D35" s="10">
        <v>10</v>
      </c>
      <c r="E35" s="10">
        <v>5</v>
      </c>
      <c r="F35" s="10">
        <v>5</v>
      </c>
      <c r="G35" s="10">
        <v>10</v>
      </c>
      <c r="H35" s="10">
        <v>5</v>
      </c>
      <c r="I35" s="10">
        <v>5</v>
      </c>
      <c r="J35" s="10">
        <v>0</v>
      </c>
      <c r="K35" s="10">
        <v>5</v>
      </c>
      <c r="L35" s="10">
        <v>50</v>
      </c>
      <c r="M35" s="10"/>
      <c r="N35" s="10"/>
      <c r="O35" s="14"/>
      <c r="P35" s="35">
        <f>P33+P5</f>
        <v>40028</v>
      </c>
      <c r="Q35" s="3"/>
    </row>
  </sheetData>
  <pageMargins left="0.39370078740157483" right="0.39370078740157483" top="0.98425196850393704" bottom="0.98425196850393704" header="0.31496062992125984" footer="0.31496062992125984"/>
  <pageSetup paperSize="9" scale="85" orientation="landscape" horizontalDpi="4294967293" verticalDpi="4294967293" r:id="rId1"/>
  <headerFooter>
    <oddHeader>&amp;CINTERNATIONAL HYDROGRAPHIC ORGANIZATION
CAPACITY BUILDING SUB-COMMITTEE
MANAGEMENT PLAN 2017&amp;RCBSC14 -09.3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Procedure 1</vt:lpstr>
      <vt:lpstr>Procedure 4</vt:lpstr>
      <vt:lpstr>Management-Plan</vt:lpstr>
      <vt:lpstr>'Procedure 1'!Print_Area</vt:lpstr>
      <vt:lpstr>'Procedure 1'!Print_Titles</vt:lpstr>
    </vt:vector>
  </TitlesOfParts>
  <Company>BHI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BHI</dc:creator>
  <cp:lastModifiedBy>Alberto Costa Neves</cp:lastModifiedBy>
  <cp:lastPrinted>2016-05-20T08:36:09Z</cp:lastPrinted>
  <dcterms:created xsi:type="dcterms:W3CDTF">2014-05-06T07:00:05Z</dcterms:created>
  <dcterms:modified xsi:type="dcterms:W3CDTF">2017-05-09T12:37:00Z</dcterms:modified>
</cp:coreProperties>
</file>