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SO\Dropbox\Work\GGC36(2019)\Documents\Work_Plans\Submitted\"/>
    </mc:Choice>
  </mc:AlternateContent>
  <bookViews>
    <workbookView xWindow="-20" yWindow="4050" windowWidth="19440" windowHeight="41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28" i="1" l="1"/>
  <c r="I28" i="1"/>
  <c r="H28" i="1"/>
  <c r="F28" i="1"/>
  <c r="J24" i="1"/>
  <c r="I24" i="1"/>
  <c r="F24" i="1"/>
  <c r="F13" i="1"/>
  <c r="H24" i="1" l="1"/>
  <c r="J6" i="1" l="1"/>
  <c r="F33" i="1" l="1"/>
  <c r="F17" i="1" l="1"/>
  <c r="H17" i="1" l="1"/>
  <c r="I17" i="1" l="1"/>
  <c r="J27" i="1" l="1"/>
  <c r="J17" i="1"/>
  <c r="J13" i="1"/>
  <c r="F27" i="1"/>
  <c r="F6" i="1"/>
  <c r="H6" i="1"/>
  <c r="H13" i="1"/>
  <c r="H27" i="1"/>
  <c r="I27" i="1"/>
  <c r="I13" i="1"/>
  <c r="I6" i="1"/>
</calcChain>
</file>

<file path=xl/sharedStrings.xml><?xml version="1.0" encoding="utf-8"?>
<sst xmlns="http://schemas.openxmlformats.org/spreadsheetml/2006/main" count="120" uniqueCount="71">
  <si>
    <t>SCUFN</t>
  </si>
  <si>
    <t>Task</t>
  </si>
  <si>
    <t>B2</t>
  </si>
  <si>
    <t>M</t>
  </si>
  <si>
    <t>Status</t>
  </si>
  <si>
    <t>P</t>
  </si>
  <si>
    <t>E</t>
  </si>
  <si>
    <t>O</t>
  </si>
  <si>
    <t>H</t>
  </si>
  <si>
    <t>J1</t>
  </si>
  <si>
    <t>J2</t>
  </si>
  <si>
    <t>TSCOM</t>
  </si>
  <si>
    <t>G3</t>
  </si>
  <si>
    <t>Amount (euros)</t>
  </si>
  <si>
    <t>SCRUM</t>
  </si>
  <si>
    <t>D3</t>
  </si>
  <si>
    <t>G2</t>
  </si>
  <si>
    <t>tbc</t>
  </si>
  <si>
    <t>GGC</t>
  </si>
  <si>
    <t>TOTAL</t>
  </si>
  <si>
    <t>Requester</t>
  </si>
  <si>
    <t>Note</t>
  </si>
  <si>
    <t>SCUFN sub-total</t>
  </si>
  <si>
    <t>TSCOM sub-total</t>
  </si>
  <si>
    <t>SCRUM sub-total</t>
  </si>
  <si>
    <t>GGC sub-total</t>
  </si>
  <si>
    <t>Update B8 - Gazetteer</t>
  </si>
  <si>
    <t>Web Service for Gazetteer</t>
  </si>
  <si>
    <t>Development of outreach material - jigsaw puzzle</t>
  </si>
  <si>
    <t>Development of webpage (school children)</t>
  </si>
  <si>
    <t>Total for E = Maintain IHO Publications</t>
  </si>
  <si>
    <t>Deliverable/activity</t>
  </si>
  <si>
    <t>Proposer Priority</t>
  </si>
  <si>
    <t>GGC Allocated</t>
  </si>
  <si>
    <t>Maximum to allocate</t>
  </si>
  <si>
    <t>To include GEBCO representation at meetings</t>
  </si>
  <si>
    <t>Maintaining GEBCO website</t>
  </si>
  <si>
    <t>D5</t>
  </si>
  <si>
    <t>Attendance at RHCs and IOC regional meetings</t>
  </si>
  <si>
    <t>IOC allocation</t>
  </si>
  <si>
    <t>External Relations and Communications</t>
  </si>
  <si>
    <t>G4</t>
  </si>
  <si>
    <t>Developing a communication strategy and resources</t>
  </si>
  <si>
    <t>TOTAL GGC allocated for 2019</t>
  </si>
  <si>
    <t>Total subordinate body bids fro 2019</t>
  </si>
  <si>
    <t>Participation in Seabed 2030 regional mapping meetings</t>
  </si>
  <si>
    <t>Develop material to highlight activities and initiatives</t>
  </si>
  <si>
    <t>To be for descrete items</t>
  </si>
  <si>
    <t>Support organization and running Map the Gaps symposium</t>
  </si>
  <si>
    <t>Development of software for documenting and visualizing data</t>
  </si>
  <si>
    <t xml:space="preserve">Travel to assist gathering technical needs from RDACCs and GDACC </t>
  </si>
  <si>
    <t>SCOPE</t>
  </si>
  <si>
    <t>K</t>
  </si>
  <si>
    <t>Development of training short course on building maps</t>
  </si>
  <si>
    <t>Oversee subordinate body work.</t>
  </si>
  <si>
    <t>SCOPE sub-total</t>
  </si>
  <si>
    <t>Expenditure in 2019</t>
  </si>
  <si>
    <t>GGC Allocated in 2019</t>
  </si>
  <si>
    <t>Projected 2020 income</t>
  </si>
  <si>
    <t>Balance 31 October 2019</t>
  </si>
  <si>
    <t>D4</t>
  </si>
  <si>
    <t>G1</t>
  </si>
  <si>
    <t>H1</t>
  </si>
  <si>
    <t>L</t>
  </si>
  <si>
    <t>I</t>
  </si>
  <si>
    <t>Funded by US</t>
  </si>
  <si>
    <t>D2</t>
  </si>
  <si>
    <t>Conduct DCDB Industry Day and Data Contribution Workshop</t>
  </si>
  <si>
    <t>Promote data contribution through GEBCO participation in RHCs and IOC regional meetings</t>
  </si>
  <si>
    <t>E2</t>
  </si>
  <si>
    <t>Investigate e-Publication format for B-11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</si>
</sst>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8"/>
      <name val="Calibri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3" fontId="1" fillId="2" borderId="1" xfId="0" applyNumberFormat="1" applyFont="1" applyFill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3" fontId="1" fillId="3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3" fontId="0" fillId="6" borderId="1" xfId="0" applyNumberForma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3" fontId="0" fillId="6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center" wrapText="1"/>
    </xf>
    <xf numFmtId="3" fontId="0" fillId="2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4"/>
  <sheetViews>
    <sheetView tabSelected="1" topLeftCell="A7" zoomScale="80" zoomScaleNormal="80" workbookViewId="0">
      <selection activeCell="H33" sqref="H33"/>
    </sheetView>
  </sheetViews>
  <sheetFormatPr defaultColWidth="9.1796875" defaultRowHeight="14.5"/>
  <cols>
    <col min="1" max="1" width="13" customWidth="1"/>
    <col min="2" max="2" width="5.453125" style="6" customWidth="1"/>
    <col min="3" max="3" width="10.81640625" style="6" customWidth="1"/>
    <col min="4" max="4" width="7.26953125" customWidth="1"/>
    <col min="5" max="5" width="82.26953125" bestFit="1" customWidth="1"/>
    <col min="6" max="6" width="10.26953125" style="6" bestFit="1" customWidth="1"/>
    <col min="7" max="7" width="29.1796875" customWidth="1"/>
    <col min="8" max="9" width="9.26953125" style="13" customWidth="1"/>
    <col min="10" max="10" width="11.54296875" style="13" customWidth="1"/>
    <col min="11" max="11" width="10.1796875" customWidth="1"/>
  </cols>
  <sheetData>
    <row r="3" spans="1:10" s="1" customFormat="1" ht="43.5">
      <c r="A3" s="3" t="s">
        <v>20</v>
      </c>
      <c r="B3" s="4" t="s">
        <v>1</v>
      </c>
      <c r="C3" s="4" t="s">
        <v>32</v>
      </c>
      <c r="D3" s="4" t="s">
        <v>4</v>
      </c>
      <c r="E3" s="4" t="s">
        <v>31</v>
      </c>
      <c r="F3" s="4" t="s">
        <v>13</v>
      </c>
      <c r="G3" s="3" t="s">
        <v>21</v>
      </c>
      <c r="H3" s="4" t="s">
        <v>33</v>
      </c>
      <c r="I3" s="16" t="s">
        <v>57</v>
      </c>
      <c r="J3" s="20" t="s">
        <v>56</v>
      </c>
    </row>
    <row r="4" spans="1:10" s="1" customFormat="1">
      <c r="A4" s="27" t="s">
        <v>0</v>
      </c>
      <c r="B4" s="28" t="s">
        <v>9</v>
      </c>
      <c r="C4" s="29" t="s">
        <v>8</v>
      </c>
      <c r="D4" s="28" t="s">
        <v>7</v>
      </c>
      <c r="E4" s="27" t="s">
        <v>26</v>
      </c>
      <c r="F4" s="8">
        <v>15000</v>
      </c>
      <c r="G4" s="27"/>
      <c r="H4" s="39">
        <v>0</v>
      </c>
      <c r="I4" s="17">
        <v>0</v>
      </c>
      <c r="J4" s="23">
        <v>16140</v>
      </c>
    </row>
    <row r="5" spans="1:10" s="1" customFormat="1">
      <c r="A5" s="27" t="s">
        <v>0</v>
      </c>
      <c r="B5" s="28" t="s">
        <v>10</v>
      </c>
      <c r="C5" s="29" t="s">
        <v>8</v>
      </c>
      <c r="D5" s="28" t="s">
        <v>7</v>
      </c>
      <c r="E5" s="27" t="s">
        <v>27</v>
      </c>
      <c r="F5" s="8">
        <v>43000</v>
      </c>
      <c r="G5" s="27" t="s">
        <v>65</v>
      </c>
      <c r="H5" s="39">
        <v>0</v>
      </c>
      <c r="I5" s="17">
        <v>0</v>
      </c>
      <c r="J5" s="21">
        <v>0</v>
      </c>
    </row>
    <row r="6" spans="1:10" s="1" customFormat="1" ht="29">
      <c r="A6" s="30" t="s">
        <v>22</v>
      </c>
      <c r="B6" s="31"/>
      <c r="C6" s="31"/>
      <c r="D6" s="31"/>
      <c r="E6" s="30"/>
      <c r="F6" s="7">
        <f>SUM(F4:F5)</f>
        <v>58000</v>
      </c>
      <c r="G6" s="27"/>
      <c r="H6" s="18">
        <f>+SUM(H4:H5)</f>
        <v>0</v>
      </c>
      <c r="I6" s="18">
        <f>+SUM(I4:I5)</f>
        <v>0</v>
      </c>
      <c r="J6" s="22">
        <f>SUM(J4:J5)</f>
        <v>16140</v>
      </c>
    </row>
    <row r="7" spans="1:10" s="1" customFormat="1">
      <c r="A7" s="27" t="s">
        <v>11</v>
      </c>
      <c r="B7" s="28" t="s">
        <v>66</v>
      </c>
      <c r="C7" s="29" t="s">
        <v>8</v>
      </c>
      <c r="D7" s="28" t="s">
        <v>5</v>
      </c>
      <c r="E7" s="27" t="s">
        <v>67</v>
      </c>
      <c r="F7" s="8">
        <v>30000</v>
      </c>
      <c r="G7" s="27"/>
      <c r="H7" s="39"/>
      <c r="I7" s="17"/>
      <c r="J7" s="21"/>
    </row>
    <row r="8" spans="1:10" s="1" customFormat="1">
      <c r="A8" s="27" t="s">
        <v>11</v>
      </c>
      <c r="B8" s="28" t="s">
        <v>15</v>
      </c>
      <c r="C8" s="29" t="s">
        <v>8</v>
      </c>
      <c r="D8" s="28" t="s">
        <v>7</v>
      </c>
      <c r="E8" s="27" t="s">
        <v>68</v>
      </c>
      <c r="F8" s="8">
        <v>15000</v>
      </c>
      <c r="G8" s="27"/>
      <c r="H8" s="39"/>
      <c r="I8" s="17"/>
      <c r="J8" s="21"/>
    </row>
    <row r="9" spans="1:10" s="1" customFormat="1">
      <c r="A9" s="27" t="s">
        <v>11</v>
      </c>
      <c r="B9" s="28" t="s">
        <v>69</v>
      </c>
      <c r="C9" s="29" t="s">
        <v>8</v>
      </c>
      <c r="D9" s="28" t="s">
        <v>5</v>
      </c>
      <c r="E9" s="27" t="s">
        <v>70</v>
      </c>
      <c r="F9" s="8">
        <v>4000</v>
      </c>
      <c r="G9" s="27"/>
      <c r="H9" s="39"/>
      <c r="I9" s="17"/>
      <c r="J9" s="21"/>
    </row>
    <row r="10" spans="1:10" s="1" customFormat="1">
      <c r="A10" s="27" t="s">
        <v>11</v>
      </c>
      <c r="B10" s="28" t="s">
        <v>52</v>
      </c>
      <c r="C10" s="32" t="s">
        <v>3</v>
      </c>
      <c r="D10" s="28" t="s">
        <v>7</v>
      </c>
      <c r="E10" s="27" t="s">
        <v>50</v>
      </c>
      <c r="F10" s="8">
        <v>12000</v>
      </c>
      <c r="G10" s="27"/>
      <c r="H10" s="39">
        <v>0</v>
      </c>
      <c r="I10" s="17">
        <v>5000</v>
      </c>
      <c r="J10" s="21">
        <v>0</v>
      </c>
    </row>
    <row r="11" spans="1:10" s="1" customFormat="1">
      <c r="A11" s="27" t="s">
        <v>11</v>
      </c>
      <c r="B11" s="28" t="s">
        <v>63</v>
      </c>
      <c r="C11" s="29" t="s">
        <v>8</v>
      </c>
      <c r="D11" s="28" t="s">
        <v>7</v>
      </c>
      <c r="E11" s="27" t="s">
        <v>49</v>
      </c>
      <c r="F11" s="8">
        <v>60000</v>
      </c>
      <c r="G11" s="27"/>
      <c r="H11" s="39">
        <v>0</v>
      </c>
      <c r="I11" s="17">
        <v>10000</v>
      </c>
      <c r="J11" s="21">
        <v>0</v>
      </c>
    </row>
    <row r="12" spans="1:10" s="1" customFormat="1">
      <c r="A12" s="27" t="s">
        <v>11</v>
      </c>
      <c r="B12" s="28" t="s">
        <v>62</v>
      </c>
      <c r="C12" s="32" t="s">
        <v>3</v>
      </c>
      <c r="D12" s="28" t="s">
        <v>7</v>
      </c>
      <c r="E12" s="27" t="s">
        <v>36</v>
      </c>
      <c r="F12" s="8">
        <v>5000</v>
      </c>
      <c r="G12" s="27"/>
      <c r="H12" s="39">
        <v>5000</v>
      </c>
      <c r="I12" s="17">
        <v>5000</v>
      </c>
      <c r="J12" s="21">
        <v>0</v>
      </c>
    </row>
    <row r="13" spans="1:10" s="1" customFormat="1" ht="29">
      <c r="A13" s="30" t="s">
        <v>23</v>
      </c>
      <c r="B13" s="31"/>
      <c r="C13" s="31"/>
      <c r="D13" s="31"/>
      <c r="E13" s="30"/>
      <c r="F13" s="7">
        <f>SUM(F7:F12)</f>
        <v>126000</v>
      </c>
      <c r="G13" s="27"/>
      <c r="H13" s="18">
        <f>SUM(H10:H12)</f>
        <v>5000</v>
      </c>
      <c r="I13" s="18">
        <f>SUM(I10:I12)</f>
        <v>20000</v>
      </c>
      <c r="J13" s="22">
        <f>SUM(J10:J12)</f>
        <v>0</v>
      </c>
    </row>
    <row r="14" spans="1:10" s="1" customFormat="1" ht="29">
      <c r="A14" s="27" t="s">
        <v>14</v>
      </c>
      <c r="B14" s="28" t="s">
        <v>15</v>
      </c>
      <c r="C14" s="29" t="s">
        <v>8</v>
      </c>
      <c r="D14" s="28" t="s">
        <v>7</v>
      </c>
      <c r="E14" s="27" t="s">
        <v>38</v>
      </c>
      <c r="F14" s="14">
        <v>15000</v>
      </c>
      <c r="G14" s="27" t="s">
        <v>35</v>
      </c>
      <c r="H14" s="39">
        <v>0</v>
      </c>
      <c r="I14" s="19">
        <v>10000</v>
      </c>
      <c r="J14" s="40">
        <v>1589.09</v>
      </c>
    </row>
    <row r="15" spans="1:10" s="1" customFormat="1">
      <c r="A15" s="27" t="s">
        <v>14</v>
      </c>
      <c r="B15" s="28" t="s">
        <v>60</v>
      </c>
      <c r="C15" s="29" t="s">
        <v>8</v>
      </c>
      <c r="D15" s="28" t="s">
        <v>5</v>
      </c>
      <c r="E15" s="27" t="s">
        <v>45</v>
      </c>
      <c r="F15" s="14">
        <v>40000</v>
      </c>
      <c r="G15" s="27" t="s">
        <v>47</v>
      </c>
      <c r="H15" s="39">
        <v>0</v>
      </c>
      <c r="I15" s="19">
        <v>30000</v>
      </c>
      <c r="J15" s="40">
        <v>4027.7</v>
      </c>
    </row>
    <row r="16" spans="1:10" s="1" customFormat="1">
      <c r="A16" s="27" t="s">
        <v>14</v>
      </c>
      <c r="B16" s="28" t="s">
        <v>37</v>
      </c>
      <c r="C16" s="29" t="s">
        <v>8</v>
      </c>
      <c r="D16" s="28" t="s">
        <v>7</v>
      </c>
      <c r="E16" s="27" t="s">
        <v>46</v>
      </c>
      <c r="F16" s="14">
        <v>10000</v>
      </c>
      <c r="G16" s="27"/>
      <c r="H16" s="39">
        <v>0</v>
      </c>
      <c r="I16" s="19">
        <v>10000</v>
      </c>
      <c r="J16" s="21">
        <v>0</v>
      </c>
    </row>
    <row r="17" spans="1:15" s="1" customFormat="1" ht="29">
      <c r="A17" s="30" t="s">
        <v>24</v>
      </c>
      <c r="B17" s="31"/>
      <c r="C17" s="31"/>
      <c r="D17" s="31"/>
      <c r="E17" s="30"/>
      <c r="F17" s="7">
        <f>SUM(F14:F16)</f>
        <v>65000</v>
      </c>
      <c r="G17" s="27"/>
      <c r="H17" s="18">
        <f>SUM(H14:H16)</f>
        <v>0</v>
      </c>
      <c r="I17" s="18">
        <f>SUM(I14:I16)</f>
        <v>50000</v>
      </c>
      <c r="J17" s="22">
        <f>SUM(J14:J14)</f>
        <v>1589.09</v>
      </c>
    </row>
    <row r="18" spans="1:15" s="1" customFormat="1">
      <c r="A18" s="27" t="s">
        <v>51</v>
      </c>
      <c r="B18" s="28" t="s">
        <v>16</v>
      </c>
      <c r="C18" s="32" t="s">
        <v>3</v>
      </c>
      <c r="D18" s="28" t="s">
        <v>5</v>
      </c>
      <c r="E18" s="27" t="s">
        <v>28</v>
      </c>
      <c r="F18" s="14">
        <v>3000</v>
      </c>
      <c r="G18" s="27"/>
      <c r="H18" s="39">
        <v>0</v>
      </c>
      <c r="I18" s="19">
        <v>0</v>
      </c>
      <c r="J18" s="21">
        <v>0</v>
      </c>
    </row>
    <row r="19" spans="1:15" s="1" customFormat="1">
      <c r="A19" s="27" t="s">
        <v>51</v>
      </c>
      <c r="B19" s="28" t="s">
        <v>12</v>
      </c>
      <c r="C19" s="29" t="s">
        <v>8</v>
      </c>
      <c r="D19" s="28" t="s">
        <v>5</v>
      </c>
      <c r="E19" s="27" t="s">
        <v>42</v>
      </c>
      <c r="F19" s="14">
        <v>4000</v>
      </c>
      <c r="G19" s="27"/>
      <c r="H19" s="39">
        <v>0</v>
      </c>
      <c r="I19" s="19">
        <v>0</v>
      </c>
      <c r="J19" s="21">
        <v>0</v>
      </c>
    </row>
    <row r="20" spans="1:15" s="1" customFormat="1">
      <c r="A20" s="27" t="s">
        <v>51</v>
      </c>
      <c r="B20" s="28" t="s">
        <v>41</v>
      </c>
      <c r="C20" s="32" t="s">
        <v>3</v>
      </c>
      <c r="D20" s="28" t="s">
        <v>7</v>
      </c>
      <c r="E20" s="27" t="s">
        <v>29</v>
      </c>
      <c r="F20" s="14">
        <v>2000</v>
      </c>
      <c r="G20" s="27"/>
      <c r="H20" s="39">
        <v>0</v>
      </c>
      <c r="I20" s="19">
        <v>0</v>
      </c>
      <c r="J20" s="21">
        <v>0</v>
      </c>
    </row>
    <row r="21" spans="1:15" s="1" customFormat="1">
      <c r="A21" s="27" t="s">
        <v>51</v>
      </c>
      <c r="B21" s="28" t="s">
        <v>64</v>
      </c>
      <c r="C21" s="29" t="s">
        <v>8</v>
      </c>
      <c r="D21" s="28" t="s">
        <v>5</v>
      </c>
      <c r="E21" s="27" t="s">
        <v>53</v>
      </c>
      <c r="F21" s="14">
        <v>0</v>
      </c>
      <c r="G21" s="27" t="s">
        <v>17</v>
      </c>
      <c r="H21" s="38">
        <v>0</v>
      </c>
      <c r="I21" s="19">
        <v>0</v>
      </c>
      <c r="J21" s="21">
        <v>0</v>
      </c>
    </row>
    <row r="22" spans="1:15" s="1" customFormat="1">
      <c r="A22" s="33" t="s">
        <v>51</v>
      </c>
      <c r="B22" s="34"/>
      <c r="C22" s="36" t="s">
        <v>3</v>
      </c>
      <c r="D22" s="28" t="s">
        <v>7</v>
      </c>
      <c r="E22" s="27" t="s">
        <v>48</v>
      </c>
      <c r="F22" s="15">
        <v>0</v>
      </c>
      <c r="G22" s="27"/>
      <c r="H22" s="39">
        <v>0</v>
      </c>
      <c r="I22" s="19">
        <v>20000</v>
      </c>
      <c r="J22" s="23">
        <v>20000</v>
      </c>
    </row>
    <row r="23" spans="1:15" s="25" customFormat="1" ht="18.75" customHeight="1">
      <c r="A23" s="33" t="s">
        <v>51</v>
      </c>
      <c r="B23" s="34" t="s">
        <v>61</v>
      </c>
      <c r="C23" s="35" t="s">
        <v>8</v>
      </c>
      <c r="D23" s="34" t="s">
        <v>5</v>
      </c>
      <c r="E23" s="33" t="s">
        <v>40</v>
      </c>
      <c r="F23" s="26">
        <v>2000</v>
      </c>
      <c r="G23" s="37"/>
      <c r="H23" s="24">
        <v>0</v>
      </c>
      <c r="I23" s="19">
        <v>20000</v>
      </c>
      <c r="J23" s="23">
        <v>0</v>
      </c>
      <c r="O23" s="1"/>
    </row>
    <row r="24" spans="1:15" s="1" customFormat="1" ht="29">
      <c r="A24" s="30" t="s">
        <v>55</v>
      </c>
      <c r="B24" s="31"/>
      <c r="C24" s="31"/>
      <c r="D24" s="31"/>
      <c r="E24" s="30"/>
      <c r="F24" s="7">
        <f>SUM(F18:F23)</f>
        <v>11000</v>
      </c>
      <c r="G24" s="27"/>
      <c r="H24" s="18">
        <f>SUM(H23)</f>
        <v>0</v>
      </c>
      <c r="I24" s="18">
        <f>SUM(I18:I23)</f>
        <v>40000</v>
      </c>
      <c r="J24" s="22">
        <f>SUM(J18:J23)</f>
        <v>20000</v>
      </c>
      <c r="O24" s="25"/>
    </row>
    <row r="25" spans="1:15" s="1" customFormat="1">
      <c r="A25" s="27" t="s">
        <v>18</v>
      </c>
      <c r="B25" s="28" t="s">
        <v>2</v>
      </c>
      <c r="C25" s="29" t="s">
        <v>8</v>
      </c>
      <c r="D25" s="28" t="s">
        <v>7</v>
      </c>
      <c r="E25" s="27" t="s">
        <v>54</v>
      </c>
      <c r="F25" s="14">
        <v>0</v>
      </c>
      <c r="G25" s="27"/>
      <c r="H25" s="38">
        <v>0</v>
      </c>
      <c r="I25" s="19">
        <v>0</v>
      </c>
      <c r="J25" s="21">
        <v>0</v>
      </c>
    </row>
    <row r="26" spans="1:15" s="1" customFormat="1">
      <c r="A26" s="27" t="s">
        <v>18</v>
      </c>
      <c r="B26" s="28" t="s">
        <v>6</v>
      </c>
      <c r="C26" s="36" t="s">
        <v>3</v>
      </c>
      <c r="D26" s="28" t="s">
        <v>7</v>
      </c>
      <c r="E26" s="27" t="s">
        <v>30</v>
      </c>
      <c r="F26" s="14">
        <v>0</v>
      </c>
      <c r="G26" s="27"/>
      <c r="H26" s="38">
        <v>0</v>
      </c>
      <c r="I26" s="19">
        <v>0</v>
      </c>
      <c r="J26" s="21">
        <v>0</v>
      </c>
    </row>
    <row r="27" spans="1:15" s="1" customFormat="1">
      <c r="A27" s="3" t="s">
        <v>25</v>
      </c>
      <c r="B27" s="4"/>
      <c r="C27" s="4"/>
      <c r="D27" s="4"/>
      <c r="E27" s="3"/>
      <c r="F27" s="7">
        <f>SUM(F25:F26)</f>
        <v>0</v>
      </c>
      <c r="G27" s="2"/>
      <c r="H27" s="18">
        <f>SUM(H25:H26)</f>
        <v>0</v>
      </c>
      <c r="I27" s="18">
        <f>SUM(I25:I26)</f>
        <v>0</v>
      </c>
      <c r="J27" s="22">
        <f>SUM(J25:J26)</f>
        <v>0</v>
      </c>
    </row>
    <row r="28" spans="1:15" s="1" customFormat="1">
      <c r="A28" s="3" t="s">
        <v>19</v>
      </c>
      <c r="B28" s="4"/>
      <c r="C28" s="4"/>
      <c r="D28" s="4"/>
      <c r="E28" s="3" t="s">
        <v>44</v>
      </c>
      <c r="F28" s="7">
        <f>SUM(F6+F13+F17+F24+F27)</f>
        <v>260000</v>
      </c>
      <c r="G28" s="4" t="s">
        <v>43</v>
      </c>
      <c r="H28" s="18">
        <f>SUM(H6+H13+H17+H24+H27)</f>
        <v>5000</v>
      </c>
      <c r="I28" s="18">
        <f>SUM(I6+I13+I17++I24+I27)</f>
        <v>110000</v>
      </c>
      <c r="J28" s="22">
        <f>SUM(J6+J13+J17+J24+J27)</f>
        <v>37729.089999999997</v>
      </c>
    </row>
    <row r="29" spans="1:15">
      <c r="O29" s="1"/>
    </row>
    <row r="30" spans="1:15" s="1" customFormat="1">
      <c r="B30" s="9"/>
      <c r="C30" s="9"/>
      <c r="E30" s="5" t="s">
        <v>59</v>
      </c>
      <c r="F30" s="8">
        <v>94525.3</v>
      </c>
      <c r="H30" s="12"/>
      <c r="I30" s="12"/>
      <c r="J30" s="12"/>
      <c r="O30"/>
    </row>
    <row r="31" spans="1:15" s="1" customFormat="1">
      <c r="B31" s="9"/>
      <c r="C31" s="9"/>
      <c r="E31" s="10" t="s">
        <v>58</v>
      </c>
      <c r="F31" s="11">
        <v>46500</v>
      </c>
      <c r="H31" s="12"/>
      <c r="I31" s="12"/>
      <c r="J31" s="12"/>
    </row>
    <row r="32" spans="1:15" s="1" customFormat="1">
      <c r="B32" s="9"/>
      <c r="C32" s="9"/>
      <c r="E32" s="10" t="s">
        <v>39</v>
      </c>
      <c r="F32" s="11">
        <v>10000</v>
      </c>
      <c r="H32" s="12"/>
      <c r="I32" s="12"/>
      <c r="J32" s="12"/>
    </row>
    <row r="33" spans="2:15" s="1" customFormat="1">
      <c r="B33" s="9"/>
      <c r="C33" s="9"/>
      <c r="E33" s="5" t="s">
        <v>34</v>
      </c>
      <c r="F33" s="8">
        <f>SUM(F30:F32)</f>
        <v>151025.29999999999</v>
      </c>
      <c r="H33" s="12"/>
      <c r="I33" s="12"/>
      <c r="J33" s="12"/>
    </row>
    <row r="34" spans="2:15">
      <c r="O34" s="1"/>
    </row>
  </sheetData>
  <phoneticPr fontId="6" type="noConversion"/>
  <pageMargins left="0.7" right="0.7" top="0.75" bottom="0.75" header="0.3" footer="0.3"/>
  <pageSetup paperSize="9" orientation="portrait" horizontalDpi="1200" verticalDpi="1200" r:id="rId1"/>
  <ignoredErrors>
    <ignoredError sqref="F6 H6:I6 H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796875" defaultRowHeight="14.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796875" defaultRowHeight="14.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Allen, Graham L.</dc:creator>
  <cp:lastModifiedBy>ADSO</cp:lastModifiedBy>
  <dcterms:created xsi:type="dcterms:W3CDTF">2016-10-12T01:55:16Z</dcterms:created>
  <dcterms:modified xsi:type="dcterms:W3CDTF">2019-11-08T02:10:46Z</dcterms:modified>
</cp:coreProperties>
</file>