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ork\GEBCO\GGC37(2021)\Documents\Work_Plans\Submitted\"/>
    </mc:Choice>
  </mc:AlternateContent>
  <bookViews>
    <workbookView xWindow="0" yWindow="0" windowWidth="15770" windowHeight="1263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1" l="1"/>
  <c r="J15" i="1" l="1"/>
  <c r="H26" i="1" l="1"/>
  <c r="H22" i="1"/>
  <c r="H15" i="1"/>
  <c r="H11" i="1"/>
  <c r="H6" i="1"/>
  <c r="H27" i="1" l="1"/>
  <c r="F22" i="1"/>
  <c r="J22" i="1" l="1"/>
  <c r="I22" i="1"/>
  <c r="F11" i="1"/>
  <c r="J6" i="1" l="1"/>
  <c r="F32" i="1" l="1"/>
  <c r="F15" i="1" l="1"/>
  <c r="I15" i="1" l="1"/>
  <c r="J26" i="1" l="1"/>
  <c r="J11" i="1"/>
  <c r="F26" i="1"/>
  <c r="F6" i="1"/>
  <c r="I26" i="1"/>
  <c r="I11" i="1"/>
  <c r="I6" i="1"/>
  <c r="I27" i="1" l="1"/>
  <c r="J27" i="1"/>
</calcChain>
</file>

<file path=xl/sharedStrings.xml><?xml version="1.0" encoding="utf-8"?>
<sst xmlns="http://schemas.openxmlformats.org/spreadsheetml/2006/main" count="111" uniqueCount="66">
  <si>
    <t>SCUFN</t>
  </si>
  <si>
    <t>Task</t>
  </si>
  <si>
    <t>B2</t>
  </si>
  <si>
    <t>M</t>
  </si>
  <si>
    <t>Status</t>
  </si>
  <si>
    <t>P</t>
  </si>
  <si>
    <t>E</t>
  </si>
  <si>
    <t>O</t>
  </si>
  <si>
    <t>H</t>
  </si>
  <si>
    <t>J1</t>
  </si>
  <si>
    <t>J2</t>
  </si>
  <si>
    <t>TSCOM</t>
  </si>
  <si>
    <t>G3</t>
  </si>
  <si>
    <t>Amount (euros)</t>
  </si>
  <si>
    <t>SCRUM</t>
  </si>
  <si>
    <t>D3</t>
  </si>
  <si>
    <t>G2</t>
  </si>
  <si>
    <t>GGC</t>
  </si>
  <si>
    <t>TOTAL</t>
  </si>
  <si>
    <t>Requester</t>
  </si>
  <si>
    <t>Note</t>
  </si>
  <si>
    <t>SCUFN sub-total</t>
  </si>
  <si>
    <t>TSCOM sub-total</t>
  </si>
  <si>
    <t>SCRUM sub-total</t>
  </si>
  <si>
    <t>GGC sub-total</t>
  </si>
  <si>
    <t>Update B8 - Gazetteer</t>
  </si>
  <si>
    <t>Web Service for Gazetteer</t>
  </si>
  <si>
    <t>Deliverable/activity</t>
  </si>
  <si>
    <t>Proposer Priority</t>
  </si>
  <si>
    <t>Maximum to allocate</t>
  </si>
  <si>
    <t>To include GEBCO representation at meetings</t>
  </si>
  <si>
    <t>Maintaining GEBCO website</t>
  </si>
  <si>
    <t>D5</t>
  </si>
  <si>
    <t>Attendance at RHCs and IOC regional meetings</t>
  </si>
  <si>
    <t>Developing a communication strategy and resources</t>
  </si>
  <si>
    <t>Participation in Seabed 2030 regional mapping meetings</t>
  </si>
  <si>
    <t>Develop material to highlight activities and initiatives</t>
  </si>
  <si>
    <t>Support organization and running Map the Gaps symposium</t>
  </si>
  <si>
    <t>SCOPE</t>
  </si>
  <si>
    <t>Oversee subordinate body work.</t>
  </si>
  <si>
    <t>SCOPE sub-total</t>
  </si>
  <si>
    <t>D4</t>
  </si>
  <si>
    <t>G1</t>
  </si>
  <si>
    <t>H1</t>
  </si>
  <si>
    <t>L</t>
  </si>
  <si>
    <t>Conduct DCDB Industry Day and Data Contribution Workshop</t>
  </si>
  <si>
    <t>E2</t>
  </si>
  <si>
    <t>Investigate e-Publication format for B-11</t>
  </si>
  <si>
    <t>Web page development</t>
  </si>
  <si>
    <t>Development of outreach material</t>
  </si>
  <si>
    <t>G5</t>
  </si>
  <si>
    <t>External Relations and Communications activities</t>
  </si>
  <si>
    <t>To include representation at meetings</t>
  </si>
  <si>
    <t>IOC biennial allocation for Outreach and Communications activities</t>
  </si>
  <si>
    <t>Consensus Allocation</t>
  </si>
  <si>
    <t>Develop template for seafloor mapping route optimization app</t>
  </si>
  <si>
    <t>Fundraising consultant</t>
  </si>
  <si>
    <t>Maintain IHO Publications</t>
  </si>
  <si>
    <t>GGC Allocated in 2020</t>
  </si>
  <si>
    <t>Expenditure in 2020</t>
  </si>
  <si>
    <t>G$</t>
  </si>
  <si>
    <t>Projected 2021 income</t>
  </si>
  <si>
    <t>Total subordinate body bids for 2021</t>
  </si>
  <si>
    <t>Balance 31 December 2020</t>
  </si>
  <si>
    <t>TOTAL GGC allocated for 2021</t>
  </si>
  <si>
    <t>Funded by US, not included in final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</si>
</sst>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8"/>
      <name val="Calibri"/>
      <family val="3"/>
      <charset val="129"/>
      <scheme val="minor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3" fontId="1" fillId="2" borderId="1" xfId="0" applyNumberFormat="1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3" fontId="1" fillId="3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3" fontId="0" fillId="6" borderId="1" xfId="0" applyNumberForma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3" fontId="0" fillId="2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D652B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33"/>
  <sheetViews>
    <sheetView tabSelected="1" view="pageLayout" zoomScale="70" zoomScaleNormal="80" zoomScalePageLayoutView="70" workbookViewId="0">
      <selection activeCell="A10" sqref="A10"/>
    </sheetView>
  </sheetViews>
  <sheetFormatPr defaultColWidth="9.1796875" defaultRowHeight="14.5"/>
  <cols>
    <col min="1" max="1" width="13" customWidth="1"/>
    <col min="2" max="2" width="5.453125" style="6" customWidth="1"/>
    <col min="3" max="3" width="10.81640625" style="6" customWidth="1"/>
    <col min="4" max="4" width="7.26953125" customWidth="1"/>
    <col min="5" max="5" width="82.26953125" bestFit="1" customWidth="1"/>
    <col min="6" max="6" width="11.26953125" style="6" bestFit="1" customWidth="1"/>
    <col min="7" max="7" width="29.1796875" customWidth="1"/>
    <col min="8" max="8" width="14.453125" style="13" bestFit="1" customWidth="1"/>
    <col min="9" max="9" width="12.54296875" style="13" bestFit="1" customWidth="1"/>
    <col min="10" max="10" width="11.54296875" style="13" customWidth="1"/>
    <col min="11" max="11" width="85.1796875" customWidth="1"/>
  </cols>
  <sheetData>
    <row r="3" spans="1:11" s="1" customFormat="1" ht="43.5">
      <c r="A3" s="3" t="s">
        <v>19</v>
      </c>
      <c r="B3" s="4" t="s">
        <v>1</v>
      </c>
      <c r="C3" s="4" t="s">
        <v>28</v>
      </c>
      <c r="D3" s="4" t="s">
        <v>4</v>
      </c>
      <c r="E3" s="4" t="s">
        <v>27</v>
      </c>
      <c r="F3" s="4" t="s">
        <v>13</v>
      </c>
      <c r="G3" s="3" t="s">
        <v>20</v>
      </c>
      <c r="H3" s="43" t="s">
        <v>54</v>
      </c>
      <c r="I3" s="15" t="s">
        <v>58</v>
      </c>
      <c r="J3" s="19" t="s">
        <v>59</v>
      </c>
      <c r="K3" s="42"/>
    </row>
    <row r="4" spans="1:11" s="1" customFormat="1">
      <c r="A4" s="24" t="s">
        <v>0</v>
      </c>
      <c r="B4" s="25" t="s">
        <v>9</v>
      </c>
      <c r="C4" s="26" t="s">
        <v>8</v>
      </c>
      <c r="D4" s="25" t="s">
        <v>7</v>
      </c>
      <c r="E4" s="24" t="s">
        <v>25</v>
      </c>
      <c r="F4" s="14">
        <v>15000</v>
      </c>
      <c r="G4" s="24"/>
      <c r="H4" s="35"/>
      <c r="I4" s="16">
        <v>15000</v>
      </c>
      <c r="J4" s="22">
        <v>7590</v>
      </c>
    </row>
    <row r="5" spans="1:11" s="1" customFormat="1" ht="17" customHeight="1">
      <c r="A5" s="2" t="s">
        <v>0</v>
      </c>
      <c r="B5" s="5" t="s">
        <v>10</v>
      </c>
      <c r="C5" s="46" t="s">
        <v>8</v>
      </c>
      <c r="D5" s="5" t="s">
        <v>7</v>
      </c>
      <c r="E5" s="2" t="s">
        <v>26</v>
      </c>
      <c r="F5" s="14">
        <v>43000</v>
      </c>
      <c r="G5" s="2" t="s">
        <v>65</v>
      </c>
      <c r="H5" s="35">
        <v>0</v>
      </c>
      <c r="I5" s="16">
        <v>0</v>
      </c>
      <c r="J5" s="20">
        <v>0</v>
      </c>
    </row>
    <row r="6" spans="1:11" s="1" customFormat="1" ht="29">
      <c r="A6" s="27" t="s">
        <v>21</v>
      </c>
      <c r="B6" s="28"/>
      <c r="C6" s="28"/>
      <c r="D6" s="28"/>
      <c r="E6" s="27"/>
      <c r="F6" s="7">
        <f>SUM(F4:F5)</f>
        <v>58000</v>
      </c>
      <c r="G6" s="24"/>
      <c r="H6" s="17">
        <f>+SUM(H4:H5)</f>
        <v>0</v>
      </c>
      <c r="I6" s="17">
        <f>+SUM(I4:I5)</f>
        <v>15000</v>
      </c>
      <c r="J6" s="21">
        <f>SUM(J4:J5)</f>
        <v>7590</v>
      </c>
    </row>
    <row r="7" spans="1:11" s="1" customFormat="1">
      <c r="A7" s="24" t="s">
        <v>11</v>
      </c>
      <c r="B7" s="25" t="s">
        <v>15</v>
      </c>
      <c r="C7" s="26" t="s">
        <v>8</v>
      </c>
      <c r="D7" s="25" t="s">
        <v>5</v>
      </c>
      <c r="E7" s="24" t="s">
        <v>45</v>
      </c>
      <c r="F7" s="8">
        <v>15000</v>
      </c>
      <c r="G7" s="24"/>
      <c r="H7" s="35">
        <v>0</v>
      </c>
      <c r="I7" s="16"/>
      <c r="J7" s="20"/>
    </row>
    <row r="8" spans="1:11" s="1" customFormat="1">
      <c r="A8" s="24" t="s">
        <v>11</v>
      </c>
      <c r="B8" s="25" t="s">
        <v>46</v>
      </c>
      <c r="C8" s="26" t="s">
        <v>8</v>
      </c>
      <c r="D8" s="25" t="s">
        <v>5</v>
      </c>
      <c r="E8" s="24" t="s">
        <v>47</v>
      </c>
      <c r="F8" s="8">
        <v>5000</v>
      </c>
      <c r="G8" s="24"/>
      <c r="H8" s="35">
        <v>0</v>
      </c>
      <c r="I8" s="16"/>
      <c r="J8" s="20"/>
    </row>
    <row r="9" spans="1:11" s="1" customFormat="1">
      <c r="A9" s="24" t="s">
        <v>11</v>
      </c>
      <c r="B9" s="25" t="s">
        <v>44</v>
      </c>
      <c r="C9" s="26" t="s">
        <v>8</v>
      </c>
      <c r="D9" s="25" t="s">
        <v>7</v>
      </c>
      <c r="E9" s="24" t="s">
        <v>55</v>
      </c>
      <c r="F9" s="8">
        <v>10000</v>
      </c>
      <c r="G9" s="24"/>
      <c r="H9" s="35">
        <v>0</v>
      </c>
      <c r="I9" s="16">
        <v>10000</v>
      </c>
      <c r="J9" s="20">
        <v>0</v>
      </c>
    </row>
    <row r="10" spans="1:11" s="1" customFormat="1">
      <c r="A10" s="24" t="s">
        <v>11</v>
      </c>
      <c r="B10" s="25" t="s">
        <v>43</v>
      </c>
      <c r="C10" s="29" t="s">
        <v>3</v>
      </c>
      <c r="D10" s="25" t="s">
        <v>7</v>
      </c>
      <c r="E10" s="24" t="s">
        <v>31</v>
      </c>
      <c r="F10" s="8">
        <v>15000</v>
      </c>
      <c r="G10" s="24"/>
      <c r="H10" s="35">
        <v>0</v>
      </c>
      <c r="I10" s="16">
        <v>5000</v>
      </c>
      <c r="J10" s="22">
        <v>15000</v>
      </c>
    </row>
    <row r="11" spans="1:11" s="1" customFormat="1" ht="29">
      <c r="A11" s="27" t="s">
        <v>22</v>
      </c>
      <c r="B11" s="28"/>
      <c r="C11" s="28"/>
      <c r="D11" s="28"/>
      <c r="E11" s="27"/>
      <c r="F11" s="7">
        <f>SUM(F7:F10)</f>
        <v>45000</v>
      </c>
      <c r="G11" s="24"/>
      <c r="H11" s="17">
        <f>SUM(H7:H10)</f>
        <v>0</v>
      </c>
      <c r="I11" s="17">
        <f>SUM(I9:I10)</f>
        <v>15000</v>
      </c>
      <c r="J11" s="21">
        <f>SUM(J9:J10)</f>
        <v>15000</v>
      </c>
    </row>
    <row r="12" spans="1:11" s="1" customFormat="1" ht="29">
      <c r="A12" s="24" t="s">
        <v>14</v>
      </c>
      <c r="B12" s="25" t="s">
        <v>15</v>
      </c>
      <c r="C12" s="26" t="s">
        <v>8</v>
      </c>
      <c r="D12" s="25" t="s">
        <v>7</v>
      </c>
      <c r="E12" s="24" t="s">
        <v>33</v>
      </c>
      <c r="F12" s="14">
        <v>10000</v>
      </c>
      <c r="G12" s="24" t="s">
        <v>30</v>
      </c>
      <c r="H12" s="35">
        <v>0</v>
      </c>
      <c r="I12" s="18">
        <v>10000</v>
      </c>
      <c r="J12" s="36">
        <v>0</v>
      </c>
    </row>
    <row r="13" spans="1:11" s="1" customFormat="1">
      <c r="A13" s="24" t="s">
        <v>14</v>
      </c>
      <c r="B13" s="25" t="s">
        <v>41</v>
      </c>
      <c r="C13" s="26" t="s">
        <v>8</v>
      </c>
      <c r="D13" s="25" t="s">
        <v>5</v>
      </c>
      <c r="E13" s="24" t="s">
        <v>35</v>
      </c>
      <c r="F13" s="14"/>
      <c r="G13" s="24"/>
      <c r="H13" s="35">
        <v>0</v>
      </c>
      <c r="I13" s="18">
        <v>30000</v>
      </c>
      <c r="J13" s="36">
        <v>0</v>
      </c>
    </row>
    <row r="14" spans="1:11" s="1" customFormat="1">
      <c r="A14" s="24" t="s">
        <v>14</v>
      </c>
      <c r="B14" s="25" t="s">
        <v>32</v>
      </c>
      <c r="C14" s="26" t="s">
        <v>8</v>
      </c>
      <c r="D14" s="25" t="s">
        <v>7</v>
      </c>
      <c r="E14" s="24" t="s">
        <v>36</v>
      </c>
      <c r="F14" s="14">
        <v>6000</v>
      </c>
      <c r="G14" s="24"/>
      <c r="H14" s="35">
        <v>0</v>
      </c>
      <c r="I14" s="18">
        <v>10000</v>
      </c>
      <c r="J14" s="20">
        <v>1239.01</v>
      </c>
    </row>
    <row r="15" spans="1:11" s="1" customFormat="1" ht="29">
      <c r="A15" s="27" t="s">
        <v>23</v>
      </c>
      <c r="B15" s="28"/>
      <c r="C15" s="28"/>
      <c r="D15" s="28"/>
      <c r="E15" s="27"/>
      <c r="F15" s="7">
        <f>SUM(F12:F14)</f>
        <v>16000</v>
      </c>
      <c r="G15" s="24"/>
      <c r="H15" s="17">
        <f>SUM(H12:H14)</f>
        <v>0</v>
      </c>
      <c r="I15" s="17">
        <f>SUM(I12:I14)</f>
        <v>50000</v>
      </c>
      <c r="J15" s="21">
        <f>SUM(J12:J14)</f>
        <v>1239.01</v>
      </c>
    </row>
    <row r="16" spans="1:11" s="1" customFormat="1">
      <c r="A16" s="30" t="s">
        <v>38</v>
      </c>
      <c r="B16" s="31" t="s">
        <v>42</v>
      </c>
      <c r="C16" s="32" t="s">
        <v>8</v>
      </c>
      <c r="D16" s="31" t="s">
        <v>7</v>
      </c>
      <c r="E16" s="30" t="s">
        <v>48</v>
      </c>
      <c r="F16" s="37">
        <v>5000</v>
      </c>
      <c r="G16" s="30"/>
      <c r="H16" s="35">
        <v>0</v>
      </c>
      <c r="I16" s="18"/>
      <c r="J16" s="22"/>
    </row>
    <row r="17" spans="1:14" s="1" customFormat="1">
      <c r="A17" s="24" t="s">
        <v>38</v>
      </c>
      <c r="B17" s="25" t="s">
        <v>16</v>
      </c>
      <c r="C17" s="29" t="s">
        <v>3</v>
      </c>
      <c r="D17" s="25" t="s">
        <v>5</v>
      </c>
      <c r="E17" s="24" t="s">
        <v>34</v>
      </c>
      <c r="F17" s="37">
        <v>4000</v>
      </c>
      <c r="G17" s="24"/>
      <c r="H17" s="35">
        <v>0</v>
      </c>
      <c r="I17" s="18">
        <v>0</v>
      </c>
      <c r="J17" s="20">
        <v>0</v>
      </c>
    </row>
    <row r="18" spans="1:14" s="1" customFormat="1">
      <c r="A18" s="24" t="s">
        <v>38</v>
      </c>
      <c r="B18" s="25" t="s">
        <v>12</v>
      </c>
      <c r="C18" s="26" t="s">
        <v>8</v>
      </c>
      <c r="D18" s="25" t="s">
        <v>5</v>
      </c>
      <c r="E18" s="24" t="s">
        <v>49</v>
      </c>
      <c r="F18" s="37">
        <v>1000</v>
      </c>
      <c r="G18" s="24"/>
      <c r="H18" s="35">
        <v>0</v>
      </c>
      <c r="I18" s="18">
        <v>0</v>
      </c>
      <c r="J18" s="20">
        <v>0</v>
      </c>
    </row>
    <row r="19" spans="1:14" s="1" customFormat="1">
      <c r="A19" s="24" t="s">
        <v>38</v>
      </c>
      <c r="B19" s="25" t="s">
        <v>60</v>
      </c>
      <c r="C19" s="44" t="s">
        <v>8</v>
      </c>
      <c r="D19" s="25"/>
      <c r="E19" s="24"/>
      <c r="F19" s="37">
        <v>2000</v>
      </c>
      <c r="G19" s="24"/>
      <c r="H19" s="35"/>
      <c r="I19" s="18"/>
      <c r="J19" s="20"/>
    </row>
    <row r="20" spans="1:14" s="1" customFormat="1" ht="29">
      <c r="A20" s="24" t="s">
        <v>38</v>
      </c>
      <c r="B20" s="25" t="s">
        <v>50</v>
      </c>
      <c r="C20" s="26" t="s">
        <v>8</v>
      </c>
      <c r="D20" s="25" t="s">
        <v>5</v>
      </c>
      <c r="E20" s="24" t="s">
        <v>51</v>
      </c>
      <c r="F20" s="45">
        <v>2000</v>
      </c>
      <c r="G20" s="24" t="s">
        <v>52</v>
      </c>
      <c r="H20" s="35">
        <v>0</v>
      </c>
      <c r="I20" s="18"/>
      <c r="J20" s="20"/>
    </row>
    <row r="21" spans="1:14" s="1" customFormat="1">
      <c r="A21" s="30" t="s">
        <v>38</v>
      </c>
      <c r="B21" s="31"/>
      <c r="C21" s="26" t="s">
        <v>8</v>
      </c>
      <c r="D21" s="25" t="s">
        <v>7</v>
      </c>
      <c r="E21" s="24" t="s">
        <v>37</v>
      </c>
      <c r="F21" s="38">
        <v>6000</v>
      </c>
      <c r="G21" s="39"/>
      <c r="H21" s="35">
        <v>0</v>
      </c>
      <c r="I21" s="18">
        <v>20000</v>
      </c>
      <c r="J21" s="22">
        <v>2000</v>
      </c>
    </row>
    <row r="22" spans="1:14" s="1" customFormat="1" ht="29">
      <c r="A22" s="27" t="s">
        <v>40</v>
      </c>
      <c r="B22" s="28"/>
      <c r="C22" s="28"/>
      <c r="D22" s="28"/>
      <c r="E22" s="27"/>
      <c r="F22" s="7">
        <f>SUM(F16:F21)</f>
        <v>20000</v>
      </c>
      <c r="G22" s="24"/>
      <c r="H22" s="17">
        <f>SUM(H16:H21)</f>
        <v>0</v>
      </c>
      <c r="I22" s="17">
        <f>SUM(I17:I21)</f>
        <v>20000</v>
      </c>
      <c r="J22" s="21">
        <f>SUM(J17:J21)</f>
        <v>2000</v>
      </c>
      <c r="N22" s="23"/>
    </row>
    <row r="23" spans="1:14" s="1" customFormat="1">
      <c r="A23" s="24" t="s">
        <v>17</v>
      </c>
      <c r="B23" s="25" t="s">
        <v>2</v>
      </c>
      <c r="C23" s="26" t="s">
        <v>8</v>
      </c>
      <c r="D23" s="25" t="s">
        <v>7</v>
      </c>
      <c r="E23" s="24" t="s">
        <v>39</v>
      </c>
      <c r="F23" s="14">
        <v>0</v>
      </c>
      <c r="G23" s="24"/>
      <c r="H23" s="34">
        <v>0</v>
      </c>
      <c r="I23" s="18">
        <v>0</v>
      </c>
      <c r="J23" s="20">
        <v>0</v>
      </c>
    </row>
    <row r="24" spans="1:14" s="1" customFormat="1">
      <c r="A24" s="24" t="s">
        <v>17</v>
      </c>
      <c r="B24" s="25" t="s">
        <v>6</v>
      </c>
      <c r="C24" s="33" t="s">
        <v>3</v>
      </c>
      <c r="D24" s="25" t="s">
        <v>7</v>
      </c>
      <c r="E24" s="24" t="s">
        <v>57</v>
      </c>
      <c r="F24" s="14">
        <v>0</v>
      </c>
      <c r="G24" s="24"/>
      <c r="H24" s="34">
        <v>0</v>
      </c>
      <c r="I24" s="18">
        <v>0</v>
      </c>
      <c r="J24" s="20">
        <v>0</v>
      </c>
    </row>
    <row r="25" spans="1:14" s="1" customFormat="1">
      <c r="A25" s="24" t="s">
        <v>17</v>
      </c>
      <c r="B25" s="25"/>
      <c r="C25" s="33" t="s">
        <v>3</v>
      </c>
      <c r="D25" s="25" t="s">
        <v>5</v>
      </c>
      <c r="E25" s="24" t="s">
        <v>56</v>
      </c>
      <c r="F25" s="14">
        <v>0</v>
      </c>
      <c r="G25" s="24"/>
      <c r="H25" s="34"/>
      <c r="I25" s="18"/>
      <c r="J25" s="20"/>
    </row>
    <row r="26" spans="1:14" s="1" customFormat="1">
      <c r="A26" s="3" t="s">
        <v>24</v>
      </c>
      <c r="B26" s="4"/>
      <c r="C26" s="4"/>
      <c r="D26" s="4"/>
      <c r="E26" s="3"/>
      <c r="F26" s="7">
        <f>SUM(F23:F24)</f>
        <v>0</v>
      </c>
      <c r="G26" s="2"/>
      <c r="H26" s="17">
        <f>SUM(H23:H24)</f>
        <v>0</v>
      </c>
      <c r="I26" s="17">
        <f>SUM(I23:I24)</f>
        <v>0</v>
      </c>
      <c r="J26" s="21">
        <f>SUM(J23:J24)</f>
        <v>0</v>
      </c>
    </row>
    <row r="27" spans="1:14" s="1" customFormat="1">
      <c r="A27" s="3" t="s">
        <v>18</v>
      </c>
      <c r="B27" s="4"/>
      <c r="C27" s="4"/>
      <c r="D27" s="4"/>
      <c r="E27" s="3" t="s">
        <v>62</v>
      </c>
      <c r="F27" s="7">
        <f>SUM(F6+F11+F15+F22+F26-F5)</f>
        <v>96000</v>
      </c>
      <c r="G27" s="4" t="s">
        <v>64</v>
      </c>
      <c r="H27" s="17">
        <f>SUM(H6+H11+H15+H22+H26)</f>
        <v>0</v>
      </c>
      <c r="I27" s="17">
        <f>SUM(I6+I11+I15++I22+I26)</f>
        <v>100000</v>
      </c>
      <c r="J27" s="21">
        <f>SUM(J6+J11+J15+J22+J26)</f>
        <v>25829.01</v>
      </c>
    </row>
    <row r="28" spans="1:14">
      <c r="N28" s="1"/>
    </row>
    <row r="29" spans="1:14" s="1" customFormat="1">
      <c r="B29" s="9"/>
      <c r="C29" s="9"/>
      <c r="E29" s="5" t="s">
        <v>63</v>
      </c>
      <c r="F29" s="8">
        <v>80350.78</v>
      </c>
      <c r="H29" s="12"/>
      <c r="I29" s="12"/>
      <c r="J29" s="12"/>
      <c r="N29"/>
    </row>
    <row r="30" spans="1:14" s="1" customFormat="1">
      <c r="B30" s="9"/>
      <c r="C30" s="9"/>
      <c r="E30" s="10" t="s">
        <v>61</v>
      </c>
      <c r="F30" s="11">
        <v>26500</v>
      </c>
      <c r="H30" s="12"/>
      <c r="I30" s="12"/>
      <c r="J30" s="12"/>
    </row>
    <row r="31" spans="1:14" s="1" customFormat="1">
      <c r="B31" s="9"/>
      <c r="C31" s="9"/>
      <c r="E31" s="10" t="s">
        <v>53</v>
      </c>
      <c r="F31" s="11">
        <v>20000</v>
      </c>
      <c r="G31" s="42"/>
      <c r="H31" s="40"/>
      <c r="I31" s="12"/>
      <c r="J31" s="12"/>
    </row>
    <row r="32" spans="1:14" s="1" customFormat="1">
      <c r="B32" s="9"/>
      <c r="C32" s="9"/>
      <c r="E32" s="5" t="s">
        <v>29</v>
      </c>
      <c r="F32" s="8">
        <f>SUM(F29:F31)</f>
        <v>126850.78</v>
      </c>
      <c r="G32" s="42"/>
      <c r="H32" s="41"/>
      <c r="I32" s="12"/>
      <c r="J32" s="12"/>
    </row>
    <row r="33" spans="14:14">
      <c r="N33" s="1"/>
    </row>
  </sheetData>
  <phoneticPr fontId="6" type="noConversion"/>
  <pageMargins left="0.70866141732283472" right="0.70866141732283472" top="0.74803149606299213" bottom="0.74803149606299213" header="0.31496062992125984" footer="0.31496062992125984"/>
  <pageSetup paperSize="9" scale="66" orientation="landscape" horizontalDpi="1200" verticalDpi="1200" r:id="rId1"/>
  <headerFooter>
    <oddHeader>&amp;RGGC37/12-Annex J</oddHeader>
  </headerFooter>
  <ignoredErrors>
    <ignoredError sqref="F6 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C1048576"/>
    </sheetView>
  </sheetViews>
  <sheetFormatPr defaultColWidth="9.1796875" defaultRowHeight="14.5"/>
  <cols>
    <col min="1" max="7" width="22.54296875" customWidth="1"/>
  </cols>
  <sheetData/>
  <phoneticPr fontId="6" type="noConversion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796875" defaultRowHeight="14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Graham L.</dc:creator>
  <cp:lastModifiedBy>ADSO</cp:lastModifiedBy>
  <cp:lastPrinted>2020-01-14T07:47:10Z</cp:lastPrinted>
  <dcterms:created xsi:type="dcterms:W3CDTF">2016-10-12T01:55:16Z</dcterms:created>
  <dcterms:modified xsi:type="dcterms:W3CDTF">2021-01-17T18:23:06Z</dcterms:modified>
</cp:coreProperties>
</file>