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t.hi.chf\Desktop\"/>
    </mc:Choice>
  </mc:AlternateContent>
  <bookViews>
    <workbookView xWindow="0" yWindow="0" windowWidth="28800" windowHeight="11700"/>
  </bookViews>
  <sheets>
    <sheet name="Contacts" sheetId="1" r:id="rId1"/>
    <sheet name="Sheet1" sheetId="3" r:id="rId2"/>
    <sheet name="Ref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9" i="1"/>
  <c r="A11" i="1"/>
  <c r="A13" i="1"/>
  <c r="A15" i="1"/>
  <c r="A17" i="1"/>
  <c r="A19" i="1"/>
  <c r="A21" i="1"/>
  <c r="B1" i="2" l="1"/>
  <c r="B3" i="2" s="1"/>
  <c r="C3" i="2"/>
  <c r="A5" i="1" l="1"/>
  <c r="A23" i="1" l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C1" i="2" l="1"/>
</calcChain>
</file>

<file path=xl/sharedStrings.xml><?xml version="1.0" encoding="utf-8"?>
<sst xmlns="http://schemas.openxmlformats.org/spreadsheetml/2006/main" count="992" uniqueCount="449">
  <si>
    <t>Item</t>
  </si>
  <si>
    <t>Organization</t>
  </si>
  <si>
    <t>Position</t>
  </si>
  <si>
    <t>Rank</t>
  </si>
  <si>
    <t>Name</t>
  </si>
  <si>
    <t>Email</t>
  </si>
  <si>
    <t>Other information</t>
  </si>
  <si>
    <t>Country</t>
  </si>
  <si>
    <t>National Hydrographer or equivalent</t>
  </si>
  <si>
    <t>Directeur général</t>
  </si>
  <si>
    <t> Cyrus Ngo’O</t>
  </si>
  <si>
    <t xml:space="preserve">pad@pad.cm </t>
  </si>
  <si>
    <t>National Hydrographer POC</t>
  </si>
  <si>
    <r>
      <t> </t>
    </r>
    <r>
      <rPr>
        <sz val="11"/>
        <color rgb="FF000000"/>
        <rFont val="Calibri"/>
        <family val="2"/>
        <scheme val="minor"/>
      </rPr>
      <t>Port Authority of Douala</t>
    </r>
  </si>
  <si>
    <t xml:space="preserve"> joseph.NGUENENTEPPE@pad.cm </t>
  </si>
  <si>
    <t>ICCWG POC</t>
  </si>
  <si>
    <t>MSI POC</t>
  </si>
  <si>
    <t>Hydrographic Survey POC</t>
  </si>
  <si>
    <t>MSDI and Bathymetric information POC</t>
  </si>
  <si>
    <t>(other relevant POC)</t>
  </si>
  <si>
    <t>Cameroon</t>
  </si>
  <si>
    <t>Head, Analysis, Foresight and Cooperation Division</t>
  </si>
  <si>
    <t> Shom</t>
  </si>
  <si>
    <t> Directeur général</t>
  </si>
  <si>
    <t>RAdm</t>
  </si>
  <si>
    <t> Laurent Karleguer</t>
  </si>
  <si>
    <t> Directeur des missions institutionnelles et des relations internationales</t>
  </si>
  <si>
    <t>Pierre-Yves Dupuy</t>
  </si>
  <si>
    <t> pierre-yves.dupuy@shom.fr</t>
  </si>
  <si>
    <t> Chef de la division "relations extérieures"</t>
  </si>
  <si>
    <t>Lt</t>
  </si>
  <si>
    <t>Julien Smeeckaert</t>
  </si>
  <si>
    <t> julien.smeeckaert@shom.fr</t>
  </si>
  <si>
    <t> Coordinateur NAVAREA 2</t>
  </si>
  <si>
    <t>Ms</t>
  </si>
  <si>
    <t> Amandine Lefrançois</t>
  </si>
  <si>
    <t> chef de la division "plans"</t>
  </si>
  <si>
    <t>Cdr</t>
  </si>
  <si>
    <t>Mikael Le Gleau</t>
  </si>
  <si>
    <t> mikael.le.gleau@shom.fr</t>
  </si>
  <si>
    <t xml:space="preserve"> Chef du département "géomatique" </t>
  </si>
  <si>
    <t>Mr</t>
  </si>
  <si>
    <t>Eric  Le Guen</t>
  </si>
  <si>
    <t> eric.le.guen@shom.fr</t>
  </si>
  <si>
    <t>CB Coordinator</t>
  </si>
  <si>
    <t xml:space="preserve"> Shom </t>
  </si>
  <si>
    <t xml:space="preserve"> Chef de la division "relations extérieures" </t>
  </si>
  <si>
    <t xml:space="preserve">Julien Smeeckaert </t>
  </si>
  <si>
    <t>France</t>
  </si>
  <si>
    <t>NHOC-Ghana Maritime Authority</t>
  </si>
  <si>
    <t>Ghana</t>
  </si>
  <si>
    <t xml:space="preserve">shom-dg@shom.fr; dg-sec@shom.fr </t>
  </si>
  <si>
    <t xml:space="preserve"> amandine.lefrancois@shom.fr </t>
  </si>
  <si>
    <t>MSI and MSDI POC</t>
  </si>
  <si>
    <t>Hydrographic Survey and Bathymetric Information POC</t>
  </si>
  <si>
    <t>Nautical Information POC</t>
  </si>
  <si>
    <t>Morocco</t>
  </si>
  <si>
    <t>Division de l’Hydrographie, de l’Océanographie et de la Cartographie de la Marine Royale</t>
  </si>
  <si>
    <t>Isaac Yirenkyi</t>
  </si>
  <si>
    <t>Marilyn Eghan</t>
  </si>
  <si>
    <t>Nana Adusei Poku</t>
  </si>
  <si>
    <t>Head of the Division</t>
  </si>
  <si>
    <t>Head of cartography Section</t>
  </si>
  <si>
    <t>Head of hydrography Section</t>
  </si>
  <si>
    <t xml:space="preserve">Head of Nautical Information section </t>
  </si>
  <si>
    <t>Khalid LOUDIYI</t>
  </si>
  <si>
    <t>Abdallah HADOU</t>
  </si>
  <si>
    <t>Mehdi EL LATNI</t>
  </si>
  <si>
    <t>Amine AMRI</t>
  </si>
  <si>
    <t>dhoc-cdiv-mr@far.ma</t>
  </si>
  <si>
    <t>abdellah.hadou@gmail.com</t>
  </si>
  <si>
    <t>latni.mehdi@gmail.com</t>
  </si>
  <si>
    <t>amri.amine90@gmail.com</t>
  </si>
  <si>
    <t>Nigeria</t>
  </si>
  <si>
    <t>Nigerian Navy Hydrographic Office</t>
  </si>
  <si>
    <t> Hydrographer</t>
  </si>
  <si>
    <t> emyokafor@yahoo.com</t>
  </si>
  <si>
    <t> Naval Assistance</t>
  </si>
  <si>
    <t> Deputy Director Chart</t>
  </si>
  <si>
    <t>azuikeaps@yahoo.com</t>
  </si>
  <si>
    <t> Survey Recorder II</t>
  </si>
  <si>
    <t> degrante007@gmail.com</t>
  </si>
  <si>
    <t> azuikeaps@yahoo.com</t>
  </si>
  <si>
    <t>SOI Survey</t>
  </si>
  <si>
    <t> fanama2000@yahoo.com</t>
  </si>
  <si>
    <r>
      <t> </t>
    </r>
    <r>
      <rPr>
        <sz val="11"/>
        <color rgb="FF000000"/>
        <rFont val="Calibri"/>
        <family val="2"/>
        <scheme val="minor"/>
      </rPr>
      <t>Joseph NGUENE NTEPPE</t>
    </r>
  </si>
  <si>
    <t> RAdm</t>
  </si>
  <si>
    <t> Slt</t>
  </si>
  <si>
    <t> LS</t>
  </si>
  <si>
    <t xml:space="preserve"> info@nnho.ng;  dhydro@navy.mil.ng</t>
  </si>
  <si>
    <t>Azuike</t>
  </si>
  <si>
    <t>Lasisi</t>
  </si>
  <si>
    <t>Fana</t>
  </si>
  <si>
    <t>Instituto Hidrográfico</t>
  </si>
  <si>
    <t>Portugal</t>
  </si>
  <si>
    <t>Hydrographic Survey and Bathymetric information POC</t>
  </si>
  <si>
    <t>MSDI information POC</t>
  </si>
  <si>
    <t>Technical Secretary</t>
  </si>
  <si>
    <t>Spain</t>
  </si>
  <si>
    <t>INSTITUTO HIDROGRÁFICO DE LA MARINA</t>
  </si>
  <si>
    <t>DIRECTOR </t>
  </si>
  <si>
    <t>Captain</t>
  </si>
  <si>
    <t>JOSE D. GONZÁLEZ-ALLER LACALLE</t>
  </si>
  <si>
    <t>ihmesp@fn.mde.es</t>
  </si>
  <si>
    <t> HEAD FO INSTITUTIONAL RELATIONS</t>
  </si>
  <si>
    <t>Commander</t>
  </si>
  <si>
    <t>SALVADOR MORENO SOBA</t>
  </si>
  <si>
    <t>HEAD OF CARTOGRAPHY SECTION</t>
  </si>
  <si>
    <t>JOSE MARÍA BUSTAMANTE CALABUIG</t>
  </si>
  <si>
    <t>jbuscal@fn.mde.es</t>
  </si>
  <si>
    <t> HEAD OF NAVIGATION SECTION</t>
  </si>
  <si>
    <t>ALEJANDRO HERRERO PITA</t>
  </si>
  <si>
    <t> aherrpit@fn.mde.es</t>
  </si>
  <si>
    <t> HEAD OF HYDROGRAPHY SECTION</t>
  </si>
  <si>
    <t>JOSE M. QUIJANO DE BENITO</t>
  </si>
  <si>
    <t> jquide@fn.mde.es</t>
  </si>
  <si>
    <t xml:space="preserve"> HEAD OF DATA CENTRE </t>
  </si>
  <si>
    <t>Lieutenant</t>
  </si>
  <si>
    <t> ALBERTO FERNANDEZ ROS</t>
  </si>
  <si>
    <t> aferr22@fn.mde.es</t>
  </si>
  <si>
    <t> Technical Secretary</t>
  </si>
  <si>
    <t>GUSTAVO GÓMEZ-PIMPOLLO CRESPO</t>
  </si>
  <si>
    <t>g.gomez-pimpollo@mde.es</t>
  </si>
  <si>
    <t>ihmrelin@mde.es; smorenos@fn.mde.es</t>
  </si>
  <si>
    <t>João Vicente</t>
  </si>
  <si>
    <t>Paula Sanches</t>
  </si>
  <si>
    <t>Director-General</t>
  </si>
  <si>
    <t>Technical Director</t>
  </si>
  <si>
    <t>Miguel Bessa Pacheco</t>
  </si>
  <si>
    <t>paula.sanches@hidrografico.pt</t>
  </si>
  <si>
    <t>dirgeral@hidrografico.pt</t>
  </si>
  <si>
    <t>hidrografia@hidrografico.pt</t>
  </si>
  <si>
    <t>dt.hi.chf@hidrografico.pt</t>
  </si>
  <si>
    <t>dt.dir@hidrografico.pt</t>
  </si>
  <si>
    <t>Head of the Hydrography Division</t>
  </si>
  <si>
    <t>Cartography Advisor</t>
  </si>
  <si>
    <t xml:space="preserve">Chukwuemeka Ebenezer OKAFOR 
</t>
  </si>
  <si>
    <t>Ms.</t>
  </si>
  <si>
    <t>Status</t>
  </si>
  <si>
    <t>Contact Source</t>
  </si>
  <si>
    <t>P5</t>
  </si>
  <si>
    <t>Benin</t>
  </si>
  <si>
    <t>Associated</t>
  </si>
  <si>
    <t>Cabo Verde</t>
  </si>
  <si>
    <t xml:space="preserve">Congo </t>
  </si>
  <si>
    <t>Côte d'Ivoire</t>
  </si>
  <si>
    <t>Guinea-Bissau</t>
  </si>
  <si>
    <t>Mauritania</t>
  </si>
  <si>
    <t>Senegal</t>
  </si>
  <si>
    <t>Togo</t>
  </si>
  <si>
    <t>Member</t>
  </si>
  <si>
    <t>Directeur General</t>
  </si>
  <si>
    <t>PORT AUTONOME DE COTONOU</t>
  </si>
  <si>
    <t>Mr.</t>
  </si>
  <si>
    <t>Chef du Service Hydrographique et topographique</t>
  </si>
  <si>
    <t>Fatimatou
MAMA SAMBO</t>
  </si>
  <si>
    <t>FMAMASAMBO@PAC.bj</t>
  </si>
  <si>
    <t>Directeur technique</t>
  </si>
  <si>
    <t>Instituto Maritimo Portuario</t>
  </si>
  <si>
    <t>Joana Helena Morais de Carvalho</t>
  </si>
  <si>
    <t>miguel.a.fortes@imp.cv</t>
  </si>
  <si>
    <t>Miguel Araújo Fortes</t>
  </si>
  <si>
    <t xml:space="preserve">Diretor de Serviço de Segurança Maritima </t>
  </si>
  <si>
    <t>Assessor</t>
  </si>
  <si>
    <t>Raúl J. Vitória Soulé</t>
  </si>
  <si>
    <t>raul.soule@imp.cv</t>
  </si>
  <si>
    <t>joana.h.carvalho@imp.cv</t>
  </si>
  <si>
    <t>Confirmed</t>
  </si>
  <si>
    <t>Jeanne TUNDA KASONGO</t>
  </si>
  <si>
    <t>labaoyi@gmail.com</t>
  </si>
  <si>
    <t>DIRECTION DE LA MARINE ET DES VOIES NAVIGABLES</t>
  </si>
  <si>
    <t>Directeur</t>
  </si>
  <si>
    <t>patrickmusitumbu2@gmail.com</t>
  </si>
  <si>
    <t>Patrick MUSITUMBU ITAKALA</t>
  </si>
  <si>
    <t>bazongamarc@yahoo.fr</t>
  </si>
  <si>
    <t>Marc BAZONGA BAZA</t>
  </si>
  <si>
    <t>Port de Banana</t>
  </si>
  <si>
    <t>Commissaire maritime et Commandant du Port</t>
  </si>
  <si>
    <t>Port Autonome d'Abidjan</t>
  </si>
  <si>
    <t>Seydou SANGARE</t>
  </si>
  <si>
    <t>cor.navareaci@gmail.com</t>
  </si>
  <si>
    <t>Guinea</t>
  </si>
  <si>
    <t>PORT AUTONOME DE CONAKRY</t>
  </si>
  <si>
    <t>Head of Hydrographic Service</t>
  </si>
  <si>
    <t>Ing.</t>
  </si>
  <si>
    <t>Souleymane BAH</t>
  </si>
  <si>
    <t>soulbha@yahoo.fr</t>
  </si>
  <si>
    <t>Directeur Général</t>
  </si>
  <si>
    <t>Helene SAVANE</t>
  </si>
  <si>
    <t>dgapac@yahoo.fr</t>
  </si>
  <si>
    <t>campelcamara2@gmail.com</t>
  </si>
  <si>
    <t>Morlaye CAMARA</t>
  </si>
  <si>
    <t>Directeur des Services Techniques</t>
  </si>
  <si>
    <t>INSTITUTO MARITIMO PORTUARIO</t>
  </si>
  <si>
    <t>albertipote@gmail.com</t>
  </si>
  <si>
    <t>Administraçãodos Portos da Guiné Bissau</t>
  </si>
  <si>
    <t>Alberto Tipote</t>
  </si>
  <si>
    <t>Diretor-geral</t>
  </si>
  <si>
    <t xml:space="preserve">Chefe do Departamento de Hidrografia </t>
  </si>
  <si>
    <t>Direction de la Marine Nationale</t>
  </si>
  <si>
    <t>Vadily Ould Sidaty</t>
  </si>
  <si>
    <t>com.marine@defense.gov.mr</t>
  </si>
  <si>
    <t>Adjoint chef d'Etat Major de la Marine</t>
  </si>
  <si>
    <t>Aboubekrine HANENA</t>
  </si>
  <si>
    <t>siab44@hotmail.com</t>
  </si>
  <si>
    <t>Direction de la Marine Marchande</t>
  </si>
  <si>
    <t>elbouyahya@yahoo.fr</t>
  </si>
  <si>
    <t>Babana Ould Yahya</t>
  </si>
  <si>
    <t>SUBDIVISION DES PHARES ET BALISES</t>
  </si>
  <si>
    <t>Chef</t>
  </si>
  <si>
    <t>Ibrahima CISSOKHO</t>
  </si>
  <si>
    <t>ibrahima.cissokho@portdakar.sn</t>
  </si>
  <si>
    <t>abdoulayedia56@gmail.com</t>
  </si>
  <si>
    <t>Abdoulaye DIA</t>
  </si>
  <si>
    <t>Service Hydrographique des Phares et Balises</t>
  </si>
  <si>
    <t>PORT AUTONOME DE LOME</t>
  </si>
  <si>
    <t xml:space="preserve">Contre-admiral </t>
  </si>
  <si>
    <t>Fogan ADEGNON</t>
  </si>
  <si>
    <t>Service des Phares et Balises</t>
  </si>
  <si>
    <t xml:space="preserve"> Reine D'ALMEIDABILABINA</t>
  </si>
  <si>
    <t>rbilabina@yahoo.fr</t>
  </si>
  <si>
    <t>Angola</t>
  </si>
  <si>
    <t>Democratic Republic of the Congo</t>
  </si>
  <si>
    <t>Equatorial Guinea</t>
  </si>
  <si>
    <t>Liberia</t>
  </si>
  <si>
    <t>São Tome and Principe</t>
  </si>
  <si>
    <t>Sierra Leone</t>
  </si>
  <si>
    <t>UK</t>
  </si>
  <si>
    <t>USA</t>
  </si>
  <si>
    <t>Observer</t>
  </si>
  <si>
    <t>INSTITUTO HIDROGRAFICO E DE SIGNALIZAÇÃO MARÍTIMA DE ANGOLA</t>
  </si>
  <si>
    <t>Director General</t>
  </si>
  <si>
    <t xml:space="preserve">Chefe Departamento de Apoio ao Director Geral </t>
  </si>
  <si>
    <t>Manuel NARCISO</t>
  </si>
  <si>
    <t>Helder PAPOSSECO FRANCISCO</t>
  </si>
  <si>
    <t>helderamoroso@yahoo.com.br</t>
  </si>
  <si>
    <t>mnarciso156@gmail.com</t>
  </si>
  <si>
    <t>PORT AUTONOME DE POINTE-NOIRE</t>
  </si>
  <si>
    <t>Séraphin BHALAT</t>
  </si>
  <si>
    <t>info@papn-cg.org</t>
  </si>
  <si>
    <t>Commandant du Port</t>
  </si>
  <si>
    <t>Wilfrid NAHOUTOUMA SAMBA</t>
  </si>
  <si>
    <t>nwilfrid@hotmail.com</t>
  </si>
  <si>
    <t>Tchiss Ambov AMBANA-WINTHER-GRENIER</t>
  </si>
  <si>
    <t>ambanawinther@gmail.com</t>
  </si>
  <si>
    <t>General Direction of Safety and Aids to Navigation</t>
  </si>
  <si>
    <t>Mr. Don</t>
  </si>
  <si>
    <t>Pedro Laurel MEJIAS</t>
  </si>
  <si>
    <t>Antonio NGOMO EKIRI</t>
  </si>
  <si>
    <t>ngomoekir@yahoo.com</t>
  </si>
  <si>
    <t>Gabon</t>
  </si>
  <si>
    <t>Gambia</t>
  </si>
  <si>
    <t>DIRECTION GENERALE DE LA MARINE MARCHANDE</t>
  </si>
  <si>
    <t>Martin NDOUTOUME</t>
  </si>
  <si>
    <t>emoundounga@gmail.com</t>
  </si>
  <si>
    <t>departementj@gmail.com</t>
  </si>
  <si>
    <t>GAMBIA PORTS AUTHORITY</t>
  </si>
  <si>
    <t>Kulay MANNEH</t>
  </si>
  <si>
    <t>info@gambiaports.gm</t>
  </si>
  <si>
    <t>kmanneh@gambiaports.gm</t>
  </si>
  <si>
    <t>Dominic CORREA</t>
  </si>
  <si>
    <t>Hydrographic Engineer</t>
  </si>
  <si>
    <t>correadominic@yahoo.co.uk</t>
  </si>
  <si>
    <t>Liberia Maritime Authority</t>
  </si>
  <si>
    <t>Chief of Maritime Operations and Quality Management</t>
  </si>
  <si>
    <t>Grace Maweaha Vaye</t>
  </si>
  <si>
    <t>James F. Kollie</t>
  </si>
  <si>
    <t>Dr.</t>
  </si>
  <si>
    <t>Head of the Hydrographic Office</t>
  </si>
  <si>
    <t>Deputy Commissioner Vessel Registration &amp; Safety</t>
  </si>
  <si>
    <t>Charles A. Gono</t>
  </si>
  <si>
    <t>gblolay@yahoo.com</t>
  </si>
  <si>
    <t>Instituto Maritimo e Portuário</t>
  </si>
  <si>
    <t>SIERRA LEONE MARITIME ADMINISTRATION</t>
  </si>
  <si>
    <t>Executive Director</t>
  </si>
  <si>
    <t>Alhaji Wurroh Jalloh</t>
  </si>
  <si>
    <t>alhajiwurroh@yahoo.com</t>
  </si>
  <si>
    <t>Ibrahim Wurle</t>
  </si>
  <si>
    <t>General Manager</t>
  </si>
  <si>
    <t>SIERRA LEONE PORTS AUTHORITY</t>
  </si>
  <si>
    <t>Nestor P. GALLEY</t>
  </si>
  <si>
    <t>United Kingdom Hydrographic Office</t>
  </si>
  <si>
    <t> National Hydrographer and Acting Chief Executive</t>
  </si>
  <si>
    <t> International Bodies and Technical Engagement</t>
  </si>
  <si>
    <t xml:space="preserve">International Bodies and Technical Engagement Team </t>
  </si>
  <si>
    <t>International.Relations@ukho.gov.uk</t>
  </si>
  <si>
    <t>Geographic Technical Manager</t>
  </si>
  <si>
    <t>Cathy Tunks</t>
  </si>
  <si>
    <t> Cathy.tunks@ukho.gov.uk</t>
  </si>
  <si>
    <t>Head of Partnering and Engagement (Caribbean and East Atlantic)</t>
  </si>
  <si>
    <t> Nathanael Knapp</t>
  </si>
  <si>
    <t> Nathanael.Knapp@UKHO.gov.uk</t>
  </si>
  <si>
    <t>Admiral</t>
  </si>
  <si>
    <t>NOAA</t>
  </si>
  <si>
    <t>Director of NOAA's Office of Coast Survey</t>
  </si>
  <si>
    <t>Shepard SMITH</t>
  </si>
  <si>
    <t>OCS.International@noaa.gov</t>
  </si>
  <si>
    <t>IRCC Vice Chair</t>
  </si>
  <si>
    <t>John Nyberg</t>
  </si>
  <si>
    <t>john.nyberg@noaa.gov</t>
  </si>
  <si>
    <t>CSBWG</t>
  </si>
  <si>
    <t>CSBWG Chair</t>
  </si>
  <si>
    <t>Jennifer JENCKS</t>
  </si>
  <si>
    <t>jennifer.jencks@noaa.gov</t>
  </si>
  <si>
    <t>Presidente do Conselho de Administração</t>
  </si>
  <si>
    <t>Félix Bulutna Nandungue</t>
  </si>
  <si>
    <t>ptipotepeco@hotmail.com</t>
  </si>
  <si>
    <t>Secretariado do Conselho</t>
  </si>
  <si>
    <t>alecia.leite@imp.cv</t>
  </si>
  <si>
    <t>Alécia Santos Leite</t>
  </si>
  <si>
    <t>Idriss BEYE</t>
  </si>
  <si>
    <t>Direction de l’A management et de la Maintenance</t>
  </si>
  <si>
    <t>idriss.beye@pad.cm</t>
  </si>
  <si>
    <t>jnguenenteppe@pad.cm</t>
  </si>
  <si>
    <t>info@gambiaports.gm; dcorrea@gambiaports.gm</t>
  </si>
  <si>
    <t>Line</t>
  </si>
  <si>
    <t>papn@cg.celtelplus.com;</t>
  </si>
  <si>
    <t>IHO Secretariat</t>
  </si>
  <si>
    <t>International Hydrographic Organization</t>
  </si>
  <si>
    <t>Director</t>
  </si>
  <si>
    <t>Abri KAMPFER</t>
  </si>
  <si>
    <t>Yves GUILLAM</t>
  </si>
  <si>
    <t xml:space="preserve">Assistant Director </t>
  </si>
  <si>
    <t>yves.guillam@iho.int</t>
  </si>
  <si>
    <t>abri.kampfer@iho.int</t>
  </si>
  <si>
    <t xml:space="preserve">Head, Hydrography and Navigation Services </t>
  </si>
  <si>
    <t>marilyn.eghan@ghanamaritime.org</t>
  </si>
  <si>
    <t>NHOC-Ghana Ports and Harbours Authority</t>
  </si>
  <si>
    <t>Port Surveyor</t>
  </si>
  <si>
    <t>NHOC-Ghana National Petroleum Corporation</t>
  </si>
  <si>
    <t>Lead Geomatic Engineer</t>
  </si>
  <si>
    <t xml:space="preserve">Mr. </t>
  </si>
  <si>
    <t>nanapoku19@yahoo.com</t>
  </si>
  <si>
    <t xml:space="preserve">Capt. </t>
  </si>
  <si>
    <t>Principal Marine Officer</t>
  </si>
  <si>
    <t>Darlington</t>
  </si>
  <si>
    <t>darlington.n.akrofi@ghanamaritime.org</t>
  </si>
  <si>
    <t>Newton Akrofi</t>
  </si>
  <si>
    <t>delevery email fails (perhaps email  not exist)</t>
  </si>
  <si>
    <t>Search Country</t>
  </si>
  <si>
    <t>Search Text</t>
  </si>
  <si>
    <t>Show Not Comfirmed</t>
  </si>
  <si>
    <t>Countries</t>
  </si>
  <si>
    <t>max line</t>
  </si>
  <si>
    <t xml:space="preserve">Jan DE VOGHT </t>
  </si>
  <si>
    <t xml:space="preserve">jan.devoght@pac.bj  </t>
  </si>
  <si>
    <t>Joris Albert THYS</t>
  </si>
  <si>
    <t>joris.thys@pac.bj</t>
  </si>
  <si>
    <t xml:space="preserve"> </t>
  </si>
  <si>
    <t>EAtHC Chair</t>
  </si>
  <si>
    <t>EAtHC Secretariat</t>
  </si>
  <si>
    <t>Commander João Vicente</t>
  </si>
  <si>
    <t>laureldonpedro@yahoo.es</t>
  </si>
  <si>
    <t>dhydro@navy.mil.ng</t>
  </si>
  <si>
    <t>info@nnho.ng</t>
  </si>
  <si>
    <t>IRCC/RHC</t>
  </si>
  <si>
    <t>delevery email fails (perhaps email  not exist); wu1078@yahoo.com</t>
  </si>
  <si>
    <t>delevery email fails (perhaps email  not exist); grace.vaye@lima-liberia.com</t>
  </si>
  <si>
    <t>National Geospatial-Intelligence Agency (NGA)</t>
  </si>
  <si>
    <t>Chief of Naval Operations Support Branch</t>
  </si>
  <si>
    <t>Douglas Roush</t>
  </si>
  <si>
    <t>Douglas.L.Roush@nga.mil</t>
  </si>
  <si>
    <t>Rhett Hatcher</t>
  </si>
  <si>
    <t>Chef de Division Inspecteur en charge de L'hydrographie, coordonnateur RSM/ RDC</t>
  </si>
  <si>
    <t>Inspectrice sécurité maritime/Port de Banana</t>
  </si>
  <si>
    <t>Bibiche BOKONDO ALEMUA</t>
  </si>
  <si>
    <t>bibichebokondo83@gmail.com</t>
  </si>
  <si>
    <t>Jefe de seccion de la Marina Mercante del Ministerio de Transporte Correos y Telecomunicaciones</t>
  </si>
  <si>
    <t>Abdulrasheed Jokomba</t>
  </si>
  <si>
    <t xml:space="preserve">Chef de Division Hydrographie et Topographie </t>
  </si>
  <si>
    <t>Presidente do Conselho de Administração</t>
  </si>
  <si>
    <t xml:space="preserve">idrissbeye@yahoo.fr </t>
  </si>
  <si>
    <t xml:space="preserve">pad@portdedouala-cameroun.com </t>
  </si>
  <si>
    <t>MOWCA</t>
  </si>
  <si>
    <t>mamadoumariko@hotmail.com</t>
  </si>
  <si>
    <t>mariko@omaoc.org</t>
  </si>
  <si>
    <t xml:space="preserve">Technical Director </t>
  </si>
  <si>
    <t>Mariko Mamadou</t>
  </si>
  <si>
    <t xml:space="preserve">Colonel </t>
  </si>
  <si>
    <t xml:space="preserve">PMAWCA </t>
  </si>
  <si>
    <t>Non-Member</t>
  </si>
  <si>
    <t>ykoranteng@ghanaports.gov.gh</t>
  </si>
  <si>
    <t>Comodore</t>
  </si>
  <si>
    <t>LtCdr</t>
  </si>
  <si>
    <t>Telmo Geraldes Dia</t>
  </si>
  <si>
    <t>geraldes.dias@hidrografico.pt@hidrografico.pt</t>
  </si>
  <si>
    <t>seysangare@yahoo.fr</t>
  </si>
  <si>
    <t>CHEF DE DEPARTMENT HYDROGRAPHIE PORT ABIDJAN</t>
  </si>
  <si>
    <t>KOUADIO ANDRE N’DOLI</t>
  </si>
  <si>
    <t xml:space="preserve">DIRECTEUR DE L’INGENIERIE ET DE LA MAITRISE D’OUVRAGES </t>
  </si>
  <si>
    <t>ndoli39@gmail.com</t>
  </si>
  <si>
    <t>Siga Batista</t>
  </si>
  <si>
    <t>sigabatista@gmail.com</t>
  </si>
  <si>
    <t>Carlos Amaro Fernandes</t>
  </si>
  <si>
    <t>Amarocarlos321@hotmail.com</t>
  </si>
  <si>
    <t>Manuel Diogo do Nascimento.</t>
  </si>
  <si>
    <t>Manuel.Diogo@enaport.st</t>
  </si>
  <si>
    <t>Sandra Bandeira</t>
  </si>
  <si>
    <t>Sandra.Bandeira@enaport.st</t>
  </si>
  <si>
    <t>Secretária Diretor geral</t>
  </si>
  <si>
    <t>IALA</t>
  </si>
  <si>
    <t>Capacity Building and Resources Manager World-Wide Academy</t>
  </si>
  <si>
    <t xml:space="preserve">Gerardine Delanoye </t>
  </si>
  <si>
    <t>gerardine.delanoye@iala-aism.org</t>
  </si>
  <si>
    <t>Rodrigues Campos</t>
  </si>
  <si>
    <t>Commodore</t>
  </si>
  <si>
    <t>General Coordinator</t>
  </si>
  <si>
    <t>Support to West Africa Integrated Maritime Security (SWAIMS) – Camões Implementation Unit</t>
  </si>
  <si>
    <t>rodrigues.campos@marinha.pt</t>
  </si>
  <si>
    <t>Air Centre</t>
  </si>
  <si>
    <t>Chief Business &amp; Networking Officer</t>
  </si>
  <si>
    <t>José Luiz Moutinho</t>
  </si>
  <si>
    <t>jose.moutinho@aircentre.org</t>
  </si>
  <si>
    <t>Øystein Aasbø</t>
  </si>
  <si>
    <t>Oystein.Aasbo@km.kongsberg.com</t>
  </si>
  <si>
    <t>Senior Sales Manager - Sensors &amp; Robotics – Europe, Africa and Russia</t>
  </si>
  <si>
    <t>Kongsberg Maritime AS</t>
  </si>
  <si>
    <t>Teledyne Caris</t>
  </si>
  <si>
    <t>Sales Manager</t>
  </si>
  <si>
    <t>Nicola Scotto di Vettimo</t>
  </si>
  <si>
    <t>Nicola.Scotto@Teledyne.com</t>
  </si>
  <si>
    <t>Vicki FERRINI</t>
  </si>
  <si>
    <t>ferrini@ldeo.columbia.edu</t>
  </si>
  <si>
    <t>Dra.</t>
  </si>
  <si>
    <t>Head, Atlantic and Indian Oceans RDACC at Columbia University</t>
  </si>
  <si>
    <t>Seabed 2030 Project</t>
  </si>
  <si>
    <t>IOC Sub Commission for Africa &amp; the Adjacent Island States (IOCAFRICA)</t>
  </si>
  <si>
    <t>John Ndarathi</t>
  </si>
  <si>
    <t>jn.ndarathi@unesco.org</t>
  </si>
  <si>
    <t>Mika Odido</t>
  </si>
  <si>
    <t>m.odido@unesco.org</t>
  </si>
  <si>
    <t>James HARPER</t>
  </si>
  <si>
    <t>james.harper@ic-enc.org</t>
  </si>
  <si>
    <t>IC-ENC</t>
  </si>
  <si>
    <t>Hans Christoffer Lauritzen</t>
  </si>
  <si>
    <t>hans.christoffer.lauritzen@kartverket.no</t>
  </si>
  <si>
    <t>Director PRIMAR</t>
  </si>
  <si>
    <t>PRIMAR</t>
  </si>
  <si>
    <t>Miguel Angel Lleches Sempere</t>
  </si>
  <si>
    <t>miguel.angel.lleches@km.kongsberg.com</t>
  </si>
  <si>
    <t xml:space="preserve">Knut Hartmann </t>
  </si>
  <si>
    <t>hartmann@eomap.de</t>
  </si>
  <si>
    <t>EOMAP</t>
  </si>
  <si>
    <t>Rafael Ponce Urbina</t>
  </si>
  <si>
    <t>rponce@esri.com</t>
  </si>
  <si>
    <t>EAtHC Email Contact List - 2022/02/01</t>
  </si>
  <si>
    <t>simoes.marques@hidrografico.pt</t>
  </si>
  <si>
    <t>Radm Mário José Simões Marques</t>
  </si>
  <si>
    <t>Mário José Simões 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</si>
</sst>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8"/>
      <color rgb="FF5B9BD5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</fills>
  <borders count="12">
    <border>
      <left/>
      <right/>
      <top/>
      <bottom/>
      <diagonal/>
    </border>
    <border>
      <left style="medium">
        <color rgb="FFB4C6E7"/>
      </left>
      <right style="medium">
        <color rgb="FFB4C6E7"/>
      </right>
      <top/>
      <bottom/>
      <diagonal/>
    </border>
    <border>
      <left/>
      <right style="medium">
        <color rgb="FFB4C6E7"/>
      </right>
      <top/>
      <bottom/>
      <diagonal/>
    </border>
    <border>
      <left style="medium">
        <color rgb="FFB4C6E7"/>
      </left>
      <right style="medium">
        <color rgb="FFB4C6E7"/>
      </right>
      <top/>
      <bottom style="thick">
        <color rgb="FF8EAADB"/>
      </bottom>
      <diagonal/>
    </border>
    <border>
      <left style="medium">
        <color rgb="FFB4C6E7"/>
      </left>
      <right style="medium">
        <color rgb="FFB4C6E7"/>
      </right>
      <top/>
      <bottom style="thin">
        <color theme="4" tint="0.3999755851924192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</cellStyleXfs>
  <cellXfs count="89"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3" fillId="0" borderId="0" xfId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7" fillId="0" borderId="0" xfId="0" applyFont="1"/>
    <xf numFmtId="0" fontId="7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3" fillId="3" borderId="0" xfId="1" applyFill="1" applyBorder="1" applyAlignment="1">
      <alignment vertical="center" wrapText="1"/>
    </xf>
    <xf numFmtId="0" fontId="0" fillId="3" borderId="0" xfId="0" applyFill="1"/>
    <xf numFmtId="0" fontId="9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0" fillId="8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9" borderId="0" xfId="0" applyFill="1"/>
    <xf numFmtId="0" fontId="0" fillId="7" borderId="0" xfId="0" applyFont="1" applyFill="1" applyBorder="1"/>
    <xf numFmtId="0" fontId="0" fillId="0" borderId="0" xfId="0" applyFont="1"/>
    <xf numFmtId="0" fontId="10" fillId="9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10" borderId="11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1" applyBorder="1" applyAlignment="1">
      <alignment wrapText="1"/>
    </xf>
    <xf numFmtId="0" fontId="3" fillId="0" borderId="0" xfId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0" fontId="3" fillId="0" borderId="0" xfId="1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4" fillId="11" borderId="0" xfId="2" applyFont="1" applyAlignment="1">
      <alignment vertical="center" wrapText="1"/>
    </xf>
    <xf numFmtId="0" fontId="11" fillId="12" borderId="0" xfId="3" applyAlignment="1">
      <alignment wrapText="1"/>
    </xf>
    <xf numFmtId="0" fontId="11" fillId="12" borderId="0" xfId="3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3" fillId="0" borderId="0" xfId="1" applyAlignment="1">
      <alignment vertical="center"/>
    </xf>
    <xf numFmtId="0" fontId="16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3" fillId="0" borderId="0" xfId="1" applyAlignment="1">
      <alignment horizontal="left" vertical="center" indent="1"/>
    </xf>
    <xf numFmtId="0" fontId="5" fillId="0" borderId="0" xfId="1" applyFont="1" applyAlignment="1">
      <alignment horizontal="left" vertical="center" wrapText="1"/>
    </xf>
    <xf numFmtId="0" fontId="18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11" borderId="0" xfId="1" applyFill="1" applyAlignment="1">
      <alignment vertical="center" wrapText="1"/>
    </xf>
  </cellXfs>
  <cellStyles count="4">
    <cellStyle name="60% - Accent5" xfId="3" builtinId="48"/>
    <cellStyle name="Accent5" xfId="2" builtinId="45"/>
    <cellStyle name="Hyperlink" xfId="1" builtinId="8"/>
    <cellStyle name="Normal" xfId="0" builtinId="0"/>
  </cellStyles>
  <dxfs count="19"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ont>
        <b/>
        <i/>
        <color rgb="FFC00000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right style="medium">
          <color rgb="FFB4C6E7"/>
        </right>
        <top style="medium">
          <color rgb="FFB4C6E7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border outline="0">
        <bottom style="thick">
          <color rgb="FF8EAA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B4C6E7"/>
        </left>
        <right style="medium">
          <color rgb="FFB4C6E7"/>
        </right>
        <top/>
        <bottom/>
      </border>
    </dxf>
  </dxfs>
  <tableStyles count="2" defaultTableStyle="TableStyleMedium2" defaultPivotStyle="PivotStyleLight16"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K115" totalsRowShown="0" headerRowDxfId="18" dataDxfId="16" headerRowBorderDxfId="17" tableBorderDxfId="15">
  <autoFilter ref="A3:K115"/>
  <sortState ref="A4:K101">
    <sortCondition ref="B3:B101"/>
  </sortState>
  <tableColumns count="11">
    <tableColumn id="1" name="Line" dataDxfId="14"/>
    <tableColumn id="11" name="Country" dataDxfId="13"/>
    <tableColumn id="10" name="Contact Source" dataDxfId="12"/>
    <tableColumn id="9" name="Status" dataDxfId="11"/>
    <tableColumn id="2" name="Item" dataDxfId="10"/>
    <tableColumn id="3" name="Organization" dataDxfId="9"/>
    <tableColumn id="4" name="Position" dataDxfId="8"/>
    <tableColumn id="5" name="Rank" dataDxfId="7"/>
    <tableColumn id="6" name="Name" dataDxfId="6"/>
    <tableColumn id="7" name="Email" dataDxfId="5" dataCellStyle="Hyperlink"/>
    <tableColumn id="8" name="Other information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ferr22@fn.mde.es" TargetMode="External"/><Relationship Id="rId18" Type="http://schemas.openxmlformats.org/officeDocument/2006/relationships/hyperlink" Target="mailto:hidrografia@hidrografico.pt" TargetMode="External"/><Relationship Id="rId26" Type="http://schemas.openxmlformats.org/officeDocument/2006/relationships/hyperlink" Target="mailto:bazongamarc@yahoo.fr" TargetMode="External"/><Relationship Id="rId39" Type="http://schemas.openxmlformats.org/officeDocument/2006/relationships/hyperlink" Target="mailto:Nathanael.Knapp@UKHO.gov.uk" TargetMode="External"/><Relationship Id="rId21" Type="http://schemas.openxmlformats.org/officeDocument/2006/relationships/hyperlink" Target="mailto:miguel.a.fortes@imp.cv" TargetMode="External"/><Relationship Id="rId34" Type="http://schemas.openxmlformats.org/officeDocument/2006/relationships/hyperlink" Target="mailto:correadominic@yahoo.co.uk" TargetMode="External"/><Relationship Id="rId42" Type="http://schemas.openxmlformats.org/officeDocument/2006/relationships/hyperlink" Target="mailto:jennifer.jencks@noaa.gov" TargetMode="External"/><Relationship Id="rId47" Type="http://schemas.openxmlformats.org/officeDocument/2006/relationships/hyperlink" Target="mailto:papn@cg.celtelplus.com;" TargetMode="External"/><Relationship Id="rId50" Type="http://schemas.openxmlformats.org/officeDocument/2006/relationships/hyperlink" Target="mailto:FMAMASAMBO@PAC.bj" TargetMode="External"/><Relationship Id="rId55" Type="http://schemas.openxmlformats.org/officeDocument/2006/relationships/hyperlink" Target="mailto:simoes.marques@hidrografico.pt" TargetMode="External"/><Relationship Id="rId63" Type="http://schemas.openxmlformats.org/officeDocument/2006/relationships/hyperlink" Target="mailto:pad@portdedouala-cameroun.com" TargetMode="External"/><Relationship Id="rId68" Type="http://schemas.openxmlformats.org/officeDocument/2006/relationships/hyperlink" Target="mailto:Amarocarlos321@hotmail.com" TargetMode="External"/><Relationship Id="rId7" Type="http://schemas.openxmlformats.org/officeDocument/2006/relationships/hyperlink" Target="mailto:eric.le.guen@shom.fr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joseph.NGUENENTEPPE@pad.cm" TargetMode="External"/><Relationship Id="rId16" Type="http://schemas.openxmlformats.org/officeDocument/2006/relationships/hyperlink" Target="mailto:hidrografia@hidrografico.pt" TargetMode="External"/><Relationship Id="rId29" Type="http://schemas.openxmlformats.org/officeDocument/2006/relationships/hyperlink" Target="mailto:ambanawinther@gmail.com" TargetMode="External"/><Relationship Id="rId1" Type="http://schemas.openxmlformats.org/officeDocument/2006/relationships/hyperlink" Target="mailto:pad@pad.cm" TargetMode="External"/><Relationship Id="rId6" Type="http://schemas.openxmlformats.org/officeDocument/2006/relationships/hyperlink" Target="mailto:mikael.le.gleau@shom.fr" TargetMode="External"/><Relationship Id="rId11" Type="http://schemas.openxmlformats.org/officeDocument/2006/relationships/hyperlink" Target="mailto:aherrpit@fn.mde.es" TargetMode="External"/><Relationship Id="rId24" Type="http://schemas.openxmlformats.org/officeDocument/2006/relationships/hyperlink" Target="mailto:helderamoroso@yahoo.com.br" TargetMode="External"/><Relationship Id="rId32" Type="http://schemas.openxmlformats.org/officeDocument/2006/relationships/hyperlink" Target="mailto:departementj@gmail.com" TargetMode="External"/><Relationship Id="rId37" Type="http://schemas.openxmlformats.org/officeDocument/2006/relationships/hyperlink" Target="mailto:International.Relations@ukho.gov.uk" TargetMode="External"/><Relationship Id="rId40" Type="http://schemas.openxmlformats.org/officeDocument/2006/relationships/hyperlink" Target="mailto:OCS.International@noaa.gov" TargetMode="External"/><Relationship Id="rId45" Type="http://schemas.openxmlformats.org/officeDocument/2006/relationships/hyperlink" Target="mailto:alecia.leite@imp.cv" TargetMode="External"/><Relationship Id="rId53" Type="http://schemas.openxmlformats.org/officeDocument/2006/relationships/hyperlink" Target="mailto:jan.devoght@pac.bj" TargetMode="External"/><Relationship Id="rId58" Type="http://schemas.openxmlformats.org/officeDocument/2006/relationships/hyperlink" Target="mailto:info@nnho.ng" TargetMode="External"/><Relationship Id="rId66" Type="http://schemas.openxmlformats.org/officeDocument/2006/relationships/hyperlink" Target="mailto:cor.navareaci@gmail.com" TargetMode="External"/><Relationship Id="rId5" Type="http://schemas.openxmlformats.org/officeDocument/2006/relationships/hyperlink" Target="mailto:amandine.lefrancois@shom.fr" TargetMode="External"/><Relationship Id="rId15" Type="http://schemas.openxmlformats.org/officeDocument/2006/relationships/hyperlink" Target="mailto:dirgeral@hidrografico.pt" TargetMode="External"/><Relationship Id="rId23" Type="http://schemas.openxmlformats.org/officeDocument/2006/relationships/hyperlink" Target="mailto:seysangare@yahoo.fr" TargetMode="External"/><Relationship Id="rId28" Type="http://schemas.openxmlformats.org/officeDocument/2006/relationships/hyperlink" Target="mailto:nwilfrid@hotmail.com" TargetMode="External"/><Relationship Id="rId36" Type="http://schemas.openxmlformats.org/officeDocument/2006/relationships/hyperlink" Target="mailto:gblolay@yahoo.com" TargetMode="External"/><Relationship Id="rId49" Type="http://schemas.openxmlformats.org/officeDocument/2006/relationships/hyperlink" Target="mailto:yves.guillam@iho.int" TargetMode="External"/><Relationship Id="rId57" Type="http://schemas.openxmlformats.org/officeDocument/2006/relationships/hyperlink" Target="mailto:dhydro@navy.mil.ng" TargetMode="External"/><Relationship Id="rId61" Type="http://schemas.openxmlformats.org/officeDocument/2006/relationships/hyperlink" Target="mailto:bibichebokondo83@gmail.com" TargetMode="External"/><Relationship Id="rId10" Type="http://schemas.openxmlformats.org/officeDocument/2006/relationships/hyperlink" Target="mailto:jbuscal@fn.mde.es" TargetMode="External"/><Relationship Id="rId19" Type="http://schemas.openxmlformats.org/officeDocument/2006/relationships/hyperlink" Target="mailto:hidrografia@hidrografico.pt" TargetMode="External"/><Relationship Id="rId31" Type="http://schemas.openxmlformats.org/officeDocument/2006/relationships/hyperlink" Target="mailto:emoundounga@gmail.com" TargetMode="External"/><Relationship Id="rId44" Type="http://schemas.openxmlformats.org/officeDocument/2006/relationships/hyperlink" Target="mailto:ptipotepeco@hotmail.com" TargetMode="External"/><Relationship Id="rId52" Type="http://schemas.openxmlformats.org/officeDocument/2006/relationships/hyperlink" Target="mailto:com.marine@defense.gov.mr" TargetMode="External"/><Relationship Id="rId60" Type="http://schemas.openxmlformats.org/officeDocument/2006/relationships/hyperlink" Target="mailto:Douglas.L.Roush@nga.mil" TargetMode="External"/><Relationship Id="rId65" Type="http://schemas.openxmlformats.org/officeDocument/2006/relationships/hyperlink" Target="mailto:geraldes.dias@hidrografico.pt@hidrografico.pt" TargetMode="External"/><Relationship Id="rId4" Type="http://schemas.openxmlformats.org/officeDocument/2006/relationships/hyperlink" Target="mailto:julien.smeeckaert@shom.fr" TargetMode="External"/><Relationship Id="rId9" Type="http://schemas.openxmlformats.org/officeDocument/2006/relationships/hyperlink" Target="mailto:ihmesp@fn.mde.es" TargetMode="External"/><Relationship Id="rId14" Type="http://schemas.openxmlformats.org/officeDocument/2006/relationships/hyperlink" Target="mailto:g.gomez-pimpollo@mde.es" TargetMode="External"/><Relationship Id="rId22" Type="http://schemas.openxmlformats.org/officeDocument/2006/relationships/hyperlink" Target="mailto:raul.soule@imp.cv" TargetMode="External"/><Relationship Id="rId27" Type="http://schemas.openxmlformats.org/officeDocument/2006/relationships/hyperlink" Target="mailto:info@papn-cg.org" TargetMode="External"/><Relationship Id="rId30" Type="http://schemas.openxmlformats.org/officeDocument/2006/relationships/hyperlink" Target="mailto:ngomoekir@yahoo.com" TargetMode="External"/><Relationship Id="rId35" Type="http://schemas.openxmlformats.org/officeDocument/2006/relationships/hyperlink" Target="mailto:info@gambiaports.gm" TargetMode="External"/><Relationship Id="rId43" Type="http://schemas.openxmlformats.org/officeDocument/2006/relationships/hyperlink" Target="mailto:sigabatista@gmail.com" TargetMode="External"/><Relationship Id="rId48" Type="http://schemas.openxmlformats.org/officeDocument/2006/relationships/hyperlink" Target="mailto:abri.kampfer@iho.int" TargetMode="External"/><Relationship Id="rId56" Type="http://schemas.openxmlformats.org/officeDocument/2006/relationships/hyperlink" Target="mailto:laureldonpedro@yahoo.es" TargetMode="External"/><Relationship Id="rId64" Type="http://schemas.openxmlformats.org/officeDocument/2006/relationships/hyperlink" Target="mailto:ykoranteng@ghanaports.gov.gh" TargetMode="External"/><Relationship Id="rId69" Type="http://schemas.openxmlformats.org/officeDocument/2006/relationships/hyperlink" Target="mailto:Sandra.Bandeira@enaport.st" TargetMode="External"/><Relationship Id="rId8" Type="http://schemas.openxmlformats.org/officeDocument/2006/relationships/hyperlink" Target="mailto:julien.smeeckaert@shom.fr" TargetMode="External"/><Relationship Id="rId51" Type="http://schemas.openxmlformats.org/officeDocument/2006/relationships/hyperlink" Target="mailto:siab44@hotmail.com" TargetMode="External"/><Relationship Id="rId72" Type="http://schemas.openxmlformats.org/officeDocument/2006/relationships/table" Target="../tables/table1.xml"/><Relationship Id="rId3" Type="http://schemas.openxmlformats.org/officeDocument/2006/relationships/hyperlink" Target="mailto:pierre-yves.dupuy@shom.fr" TargetMode="External"/><Relationship Id="rId12" Type="http://schemas.openxmlformats.org/officeDocument/2006/relationships/hyperlink" Target="mailto:jquide@fn.mde.es" TargetMode="External"/><Relationship Id="rId17" Type="http://schemas.openxmlformats.org/officeDocument/2006/relationships/hyperlink" Target="mailto:paula.sanches@hidrografico.pt" TargetMode="External"/><Relationship Id="rId25" Type="http://schemas.openxmlformats.org/officeDocument/2006/relationships/hyperlink" Target="mailto:mnarciso156@gmail.com" TargetMode="External"/><Relationship Id="rId33" Type="http://schemas.openxmlformats.org/officeDocument/2006/relationships/hyperlink" Target="mailto:info@gambiaports.gm" TargetMode="External"/><Relationship Id="rId38" Type="http://schemas.openxmlformats.org/officeDocument/2006/relationships/hyperlink" Target="mailto:Cathy.tunks@ukho.gov.uk" TargetMode="External"/><Relationship Id="rId46" Type="http://schemas.openxmlformats.org/officeDocument/2006/relationships/hyperlink" Target="mailto:jnguenenteppe@pad.cm" TargetMode="External"/><Relationship Id="rId59" Type="http://schemas.openxmlformats.org/officeDocument/2006/relationships/hyperlink" Target="mailto:rbilabina@yahoo.fr" TargetMode="External"/><Relationship Id="rId67" Type="http://schemas.openxmlformats.org/officeDocument/2006/relationships/hyperlink" Target="mailto:Manuel.Diogo@enaport.st" TargetMode="External"/><Relationship Id="rId20" Type="http://schemas.openxmlformats.org/officeDocument/2006/relationships/hyperlink" Target="mailto:hidrografia@hidrografico.pt" TargetMode="External"/><Relationship Id="rId41" Type="http://schemas.openxmlformats.org/officeDocument/2006/relationships/hyperlink" Target="mailto:john.nyberg@noaa.gov" TargetMode="External"/><Relationship Id="rId54" Type="http://schemas.openxmlformats.org/officeDocument/2006/relationships/hyperlink" Target="mailto:marilyn.eghan@ghanamaritime.org" TargetMode="External"/><Relationship Id="rId62" Type="http://schemas.openxmlformats.org/officeDocument/2006/relationships/hyperlink" Target="mailto:idrissbeye@yahoo.fr" TargetMode="External"/><Relationship Id="rId70" Type="http://schemas.openxmlformats.org/officeDocument/2006/relationships/hyperlink" Target="mailto:ferrini@ldeo.columbi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0" sqref="I10"/>
    </sheetView>
  </sheetViews>
  <sheetFormatPr defaultRowHeight="15" x14ac:dyDescent="0.25"/>
  <cols>
    <col min="1" max="1" width="8.28515625" style="60" customWidth="1"/>
    <col min="2" max="2" width="29.28515625" style="23" bestFit="1" customWidth="1"/>
    <col min="3" max="3" width="16.140625" style="23" bestFit="1" customWidth="1"/>
    <col min="4" max="4" width="14.140625" style="23" customWidth="1"/>
    <col min="5" max="5" width="27" style="23" customWidth="1"/>
    <col min="6" max="6" width="30.5703125" style="23" customWidth="1"/>
    <col min="7" max="7" width="29.140625" style="23" customWidth="1"/>
    <col min="8" max="8" width="11.5703125" style="23" customWidth="1"/>
    <col min="9" max="9" width="36.140625" style="23" customWidth="1"/>
    <col min="10" max="10" width="32" style="23" customWidth="1"/>
    <col min="11" max="11" width="38.42578125" style="23" customWidth="1"/>
    <col min="12" max="12" width="34.85546875" style="23" bestFit="1" customWidth="1"/>
    <col min="13" max="17" width="9.140625" style="23"/>
  </cols>
  <sheetData>
    <row r="1" spans="1:17" ht="24.75" customHeight="1" thickTop="1" thickBot="1" x14ac:dyDescent="0.3">
      <c r="A1" s="37" t="s">
        <v>339</v>
      </c>
      <c r="B1" s="38" t="s">
        <v>348</v>
      </c>
      <c r="C1" s="39">
        <v>0</v>
      </c>
      <c r="D1" s="40" t="s">
        <v>341</v>
      </c>
      <c r="E1" s="86" t="s">
        <v>445</v>
      </c>
      <c r="F1" s="87"/>
      <c r="G1" s="87"/>
      <c r="H1" s="71" t="s">
        <v>349</v>
      </c>
      <c r="I1" s="71" t="s">
        <v>447</v>
      </c>
      <c r="J1" s="88" t="s">
        <v>446</v>
      </c>
      <c r="K1" s="46"/>
    </row>
    <row r="2" spans="1:17" ht="31.5" customHeight="1" thickTop="1" thickBot="1" x14ac:dyDescent="0.3">
      <c r="A2" s="41" t="s">
        <v>340</v>
      </c>
      <c r="B2" s="42"/>
      <c r="C2" s="43">
        <v>0</v>
      </c>
      <c r="D2" s="44">
        <v>0</v>
      </c>
      <c r="E2" s="86"/>
      <c r="F2" s="87"/>
      <c r="G2" s="87"/>
      <c r="H2" s="72" t="s">
        <v>350</v>
      </c>
      <c r="I2" s="73" t="s">
        <v>351</v>
      </c>
      <c r="J2" s="73" t="s">
        <v>132</v>
      </c>
      <c r="K2" s="46"/>
    </row>
    <row r="3" spans="1:17" ht="15.75" thickBot="1" x14ac:dyDescent="0.3">
      <c r="A3" s="21" t="s">
        <v>315</v>
      </c>
      <c r="B3" s="3" t="s">
        <v>7</v>
      </c>
      <c r="C3" s="31" t="s">
        <v>139</v>
      </c>
      <c r="D3" s="3" t="s">
        <v>138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5" t="s">
        <v>5</v>
      </c>
      <c r="K3" s="5" t="s">
        <v>6</v>
      </c>
    </row>
    <row r="4" spans="1:17" s="36" customFormat="1" ht="30.75" thickTop="1" x14ac:dyDescent="0.25">
      <c r="A4" s="25">
        <v>1</v>
      </c>
      <c r="B4" s="45" t="s">
        <v>348</v>
      </c>
      <c r="C4" s="45" t="s">
        <v>167</v>
      </c>
      <c r="D4" s="45" t="s">
        <v>317</v>
      </c>
      <c r="E4" s="2" t="s">
        <v>19</v>
      </c>
      <c r="F4" s="2" t="s">
        <v>318</v>
      </c>
      <c r="G4" s="2" t="s">
        <v>319</v>
      </c>
      <c r="H4" s="2" t="s">
        <v>153</v>
      </c>
      <c r="I4" s="2" t="s">
        <v>320</v>
      </c>
      <c r="J4" s="6" t="s">
        <v>324</v>
      </c>
      <c r="K4" s="2"/>
      <c r="L4" s="46"/>
      <c r="M4" s="46"/>
      <c r="N4" s="46"/>
      <c r="O4" s="46"/>
      <c r="P4" s="46"/>
      <c r="Q4" s="46"/>
    </row>
    <row r="5" spans="1:17" s="36" customFormat="1" ht="30" x14ac:dyDescent="0.25">
      <c r="A5" s="25">
        <f t="shared" ref="A5:A21" si="0">A4+1</f>
        <v>2</v>
      </c>
      <c r="B5" s="45" t="s">
        <v>348</v>
      </c>
      <c r="C5" s="45" t="s">
        <v>167</v>
      </c>
      <c r="D5" s="45" t="s">
        <v>317</v>
      </c>
      <c r="E5" s="2" t="s">
        <v>19</v>
      </c>
      <c r="F5" s="2" t="s">
        <v>318</v>
      </c>
      <c r="G5" s="46" t="s">
        <v>322</v>
      </c>
      <c r="H5" s="2" t="s">
        <v>153</v>
      </c>
      <c r="I5" s="46" t="s">
        <v>321</v>
      </c>
      <c r="J5" s="6" t="s">
        <v>323</v>
      </c>
      <c r="K5" s="2"/>
      <c r="L5" s="46"/>
      <c r="M5" s="46"/>
      <c r="N5" s="46"/>
      <c r="O5" s="46"/>
      <c r="P5" s="46"/>
      <c r="Q5" s="46"/>
    </row>
    <row r="6" spans="1:17" ht="45" x14ac:dyDescent="0.25">
      <c r="A6" s="25">
        <v>2</v>
      </c>
      <c r="B6" s="12" t="s">
        <v>221</v>
      </c>
      <c r="C6" s="45" t="s">
        <v>167</v>
      </c>
      <c r="D6" s="45" t="s">
        <v>380</v>
      </c>
      <c r="E6" s="2" t="s">
        <v>12</v>
      </c>
      <c r="F6" s="12" t="s">
        <v>230</v>
      </c>
      <c r="G6" s="12" t="s">
        <v>232</v>
      </c>
      <c r="H6" s="12" t="s">
        <v>153</v>
      </c>
      <c r="I6" s="12" t="s">
        <v>234</v>
      </c>
      <c r="J6" s="14" t="s">
        <v>235</v>
      </c>
      <c r="K6" s="12"/>
    </row>
    <row r="7" spans="1:17" ht="45" x14ac:dyDescent="0.25">
      <c r="A7" s="25">
        <f t="shared" si="0"/>
        <v>3</v>
      </c>
      <c r="B7" s="12" t="s">
        <v>221</v>
      </c>
      <c r="C7" s="45" t="s">
        <v>167</v>
      </c>
      <c r="D7" s="45" t="s">
        <v>380</v>
      </c>
      <c r="E7" s="7" t="s">
        <v>8</v>
      </c>
      <c r="F7" s="12" t="s">
        <v>230</v>
      </c>
      <c r="G7" s="12" t="s">
        <v>231</v>
      </c>
      <c r="H7" s="12" t="s">
        <v>153</v>
      </c>
      <c r="I7" s="12" t="s">
        <v>233</v>
      </c>
      <c r="J7" s="14" t="s">
        <v>236</v>
      </c>
      <c r="K7" s="12"/>
    </row>
    <row r="8" spans="1:17" ht="45" x14ac:dyDescent="0.25">
      <c r="A8" s="25">
        <v>3</v>
      </c>
      <c r="B8" s="55" t="s">
        <v>141</v>
      </c>
      <c r="C8" s="56" t="s">
        <v>167</v>
      </c>
      <c r="D8" s="45" t="s">
        <v>142</v>
      </c>
      <c r="E8" s="2" t="s">
        <v>12</v>
      </c>
      <c r="F8" s="11" t="s">
        <v>152</v>
      </c>
      <c r="G8" s="2" t="s">
        <v>154</v>
      </c>
      <c r="H8" s="2" t="s">
        <v>137</v>
      </c>
      <c r="I8" s="2" t="s">
        <v>155</v>
      </c>
      <c r="J8" s="9" t="s">
        <v>156</v>
      </c>
      <c r="K8" s="2"/>
    </row>
    <row r="9" spans="1:17" x14ac:dyDescent="0.25">
      <c r="A9" s="25">
        <f t="shared" si="0"/>
        <v>4</v>
      </c>
      <c r="B9" s="55" t="s">
        <v>141</v>
      </c>
      <c r="C9" s="56" t="s">
        <v>167</v>
      </c>
      <c r="D9" s="45" t="s">
        <v>142</v>
      </c>
      <c r="E9" s="2" t="s">
        <v>19</v>
      </c>
      <c r="F9" s="11" t="s">
        <v>152</v>
      </c>
      <c r="G9" s="2" t="s">
        <v>157</v>
      </c>
      <c r="H9" s="2" t="s">
        <v>153</v>
      </c>
      <c r="I9" s="2" t="s">
        <v>344</v>
      </c>
      <c r="J9" s="13" t="s">
        <v>345</v>
      </c>
      <c r="K9" s="2"/>
    </row>
    <row r="10" spans="1:17" ht="30" x14ac:dyDescent="0.25">
      <c r="A10" s="25">
        <v>4</v>
      </c>
      <c r="B10" s="61" t="s">
        <v>141</v>
      </c>
      <c r="C10" s="45" t="s">
        <v>167</v>
      </c>
      <c r="D10" s="63" t="s">
        <v>142</v>
      </c>
      <c r="E10" s="64" t="s">
        <v>8</v>
      </c>
      <c r="F10" s="65" t="s">
        <v>152</v>
      </c>
      <c r="G10" s="65" t="s">
        <v>151</v>
      </c>
      <c r="H10" s="65" t="s">
        <v>153</v>
      </c>
      <c r="I10" s="65" t="s">
        <v>346</v>
      </c>
      <c r="J10" s="66" t="s">
        <v>347</v>
      </c>
      <c r="K10" s="20"/>
    </row>
    <row r="11" spans="1:17" x14ac:dyDescent="0.25">
      <c r="A11" s="25">
        <f t="shared" si="0"/>
        <v>5</v>
      </c>
      <c r="B11" s="12" t="s">
        <v>143</v>
      </c>
      <c r="C11" s="45" t="s">
        <v>167</v>
      </c>
      <c r="D11" s="45" t="s">
        <v>142</v>
      </c>
      <c r="E11" s="2" t="s">
        <v>19</v>
      </c>
      <c r="F11" s="2" t="s">
        <v>158</v>
      </c>
      <c r="G11" s="15" t="s">
        <v>307</v>
      </c>
      <c r="H11" s="11" t="s">
        <v>137</v>
      </c>
      <c r="I11" s="12" t="s">
        <v>309</v>
      </c>
      <c r="J11" s="57" t="s">
        <v>308</v>
      </c>
      <c r="K11" s="11"/>
    </row>
    <row r="12" spans="1:17" ht="30" x14ac:dyDescent="0.25">
      <c r="A12" s="25">
        <v>5</v>
      </c>
      <c r="B12" s="12" t="s">
        <v>143</v>
      </c>
      <c r="C12" s="45" t="s">
        <v>167</v>
      </c>
      <c r="D12" s="45" t="s">
        <v>142</v>
      </c>
      <c r="E12" s="7" t="s">
        <v>8</v>
      </c>
      <c r="F12" s="2" t="s">
        <v>158</v>
      </c>
      <c r="G12" s="2" t="s">
        <v>370</v>
      </c>
      <c r="H12" s="2" t="s">
        <v>137</v>
      </c>
      <c r="I12" s="2" t="s">
        <v>159</v>
      </c>
      <c r="J12" s="9" t="s">
        <v>166</v>
      </c>
      <c r="K12" s="2"/>
    </row>
    <row r="13" spans="1:17" ht="30" x14ac:dyDescent="0.25">
      <c r="A13" s="25">
        <f t="shared" si="0"/>
        <v>6</v>
      </c>
      <c r="B13" s="12" t="s">
        <v>143</v>
      </c>
      <c r="C13" s="45" t="s">
        <v>167</v>
      </c>
      <c r="D13" s="45" t="s">
        <v>142</v>
      </c>
      <c r="E13" s="2" t="s">
        <v>19</v>
      </c>
      <c r="F13" s="2" t="s">
        <v>158</v>
      </c>
      <c r="G13" s="23" t="s">
        <v>162</v>
      </c>
      <c r="H13" s="2" t="s">
        <v>153</v>
      </c>
      <c r="I13" s="55" t="s">
        <v>161</v>
      </c>
      <c r="J13" s="57" t="s">
        <v>160</v>
      </c>
      <c r="K13" s="2"/>
    </row>
    <row r="14" spans="1:17" x14ac:dyDescent="0.25">
      <c r="A14" s="25">
        <v>6</v>
      </c>
      <c r="B14" s="12" t="s">
        <v>143</v>
      </c>
      <c r="C14" s="45" t="s">
        <v>167</v>
      </c>
      <c r="D14" s="45" t="s">
        <v>142</v>
      </c>
      <c r="E14" s="2" t="s">
        <v>12</v>
      </c>
      <c r="F14" s="2" t="s">
        <v>158</v>
      </c>
      <c r="G14" s="2" t="s">
        <v>163</v>
      </c>
      <c r="H14" s="2" t="s">
        <v>153</v>
      </c>
      <c r="I14" s="2" t="s">
        <v>164</v>
      </c>
      <c r="J14" s="57" t="s">
        <v>165</v>
      </c>
      <c r="K14" s="2"/>
    </row>
    <row r="15" spans="1:17" ht="30" x14ac:dyDescent="0.25">
      <c r="A15" s="25">
        <f t="shared" si="0"/>
        <v>7</v>
      </c>
      <c r="B15" s="45" t="s">
        <v>20</v>
      </c>
      <c r="C15" s="45" t="s">
        <v>167</v>
      </c>
      <c r="D15" s="45" t="s">
        <v>150</v>
      </c>
      <c r="E15" s="2" t="s">
        <v>12</v>
      </c>
      <c r="F15" s="2" t="s">
        <v>13</v>
      </c>
      <c r="G15" s="8" t="s">
        <v>21</v>
      </c>
      <c r="H15" s="2" t="s">
        <v>41</v>
      </c>
      <c r="I15" s="2" t="s">
        <v>85</v>
      </c>
      <c r="J15" s="9" t="s">
        <v>14</v>
      </c>
      <c r="K15" s="9" t="s">
        <v>313</v>
      </c>
    </row>
    <row r="16" spans="1:17" ht="30" x14ac:dyDescent="0.25">
      <c r="A16" s="25">
        <v>7</v>
      </c>
      <c r="B16" s="45" t="s">
        <v>20</v>
      </c>
      <c r="C16" s="45" t="s">
        <v>167</v>
      </c>
      <c r="D16" s="45" t="s">
        <v>150</v>
      </c>
      <c r="E16" s="2" t="s">
        <v>19</v>
      </c>
      <c r="F16" s="2" t="s">
        <v>13</v>
      </c>
      <c r="G16" s="2" t="s">
        <v>311</v>
      </c>
      <c r="H16" s="2" t="s">
        <v>41</v>
      </c>
      <c r="I16" s="11" t="s">
        <v>310</v>
      </c>
      <c r="J16" s="9" t="s">
        <v>312</v>
      </c>
      <c r="K16" s="13" t="s">
        <v>371</v>
      </c>
    </row>
    <row r="17" spans="1:17" s="28" customFormat="1" ht="30" x14ac:dyDescent="0.25">
      <c r="A17" s="25">
        <f t="shared" si="0"/>
        <v>8</v>
      </c>
      <c r="B17" s="45" t="s">
        <v>20</v>
      </c>
      <c r="C17" s="45" t="s">
        <v>167</v>
      </c>
      <c r="D17" s="45" t="s">
        <v>150</v>
      </c>
      <c r="E17" s="2" t="s">
        <v>8</v>
      </c>
      <c r="F17" s="2" t="s">
        <v>13</v>
      </c>
      <c r="G17" s="2" t="s">
        <v>9</v>
      </c>
      <c r="H17" s="2" t="s">
        <v>41</v>
      </c>
      <c r="I17" s="2" t="s">
        <v>10</v>
      </c>
      <c r="J17" s="9" t="s">
        <v>11</v>
      </c>
      <c r="K17" s="13" t="s">
        <v>372</v>
      </c>
      <c r="L17" s="48"/>
      <c r="M17" s="48"/>
      <c r="N17" s="48"/>
      <c r="O17" s="48"/>
      <c r="P17" s="48"/>
      <c r="Q17" s="48"/>
    </row>
    <row r="18" spans="1:17" ht="30" x14ac:dyDescent="0.25">
      <c r="A18" s="25">
        <v>8</v>
      </c>
      <c r="B18" s="12" t="s">
        <v>144</v>
      </c>
      <c r="C18" s="45" t="s">
        <v>167</v>
      </c>
      <c r="D18" s="45" t="s">
        <v>142</v>
      </c>
      <c r="E18" s="2" t="s">
        <v>19</v>
      </c>
      <c r="F18" s="2" t="s">
        <v>237</v>
      </c>
      <c r="G18" s="2" t="s">
        <v>369</v>
      </c>
      <c r="H18" s="2" t="s">
        <v>153</v>
      </c>
      <c r="I18" s="2" t="s">
        <v>243</v>
      </c>
      <c r="J18" s="9" t="s">
        <v>244</v>
      </c>
      <c r="K18" s="2"/>
    </row>
    <row r="19" spans="1:17" ht="30" x14ac:dyDescent="0.25">
      <c r="A19" s="25">
        <f t="shared" si="0"/>
        <v>9</v>
      </c>
      <c r="B19" s="12" t="s">
        <v>144</v>
      </c>
      <c r="C19" s="56" t="s">
        <v>140</v>
      </c>
      <c r="D19" s="45" t="s">
        <v>142</v>
      </c>
      <c r="E19" s="7" t="s">
        <v>8</v>
      </c>
      <c r="F19" s="2" t="s">
        <v>237</v>
      </c>
      <c r="G19" s="2" t="s">
        <v>9</v>
      </c>
      <c r="H19" s="2" t="s">
        <v>153</v>
      </c>
      <c r="I19" s="2" t="s">
        <v>238</v>
      </c>
      <c r="J19" s="9" t="s">
        <v>239</v>
      </c>
      <c r="K19" s="9" t="s">
        <v>316</v>
      </c>
    </row>
    <row r="20" spans="1:17" ht="30" x14ac:dyDescent="0.25">
      <c r="A20" s="25">
        <v>9</v>
      </c>
      <c r="B20" s="12" t="s">
        <v>144</v>
      </c>
      <c r="C20" s="56" t="s">
        <v>167</v>
      </c>
      <c r="D20" s="45" t="s">
        <v>142</v>
      </c>
      <c r="E20" s="2" t="s">
        <v>12</v>
      </c>
      <c r="F20" s="2" t="s">
        <v>237</v>
      </c>
      <c r="G20" s="2" t="s">
        <v>240</v>
      </c>
      <c r="H20" s="2" t="s">
        <v>153</v>
      </c>
      <c r="I20" s="2" t="s">
        <v>241</v>
      </c>
      <c r="J20" s="9" t="s">
        <v>242</v>
      </c>
      <c r="K20" s="2"/>
    </row>
    <row r="21" spans="1:17" ht="30" x14ac:dyDescent="0.25">
      <c r="A21" s="25">
        <f t="shared" si="0"/>
        <v>10</v>
      </c>
      <c r="B21" s="12" t="s">
        <v>145</v>
      </c>
      <c r="C21" s="56" t="s">
        <v>167</v>
      </c>
      <c r="D21" s="45" t="s">
        <v>142</v>
      </c>
      <c r="E21" s="7" t="s">
        <v>8</v>
      </c>
      <c r="F21" s="2" t="s">
        <v>178</v>
      </c>
      <c r="G21" s="2" t="s">
        <v>387</v>
      </c>
      <c r="H21" s="2" t="s">
        <v>153</v>
      </c>
      <c r="I21" s="2" t="s">
        <v>179</v>
      </c>
      <c r="J21" s="57" t="s">
        <v>386</v>
      </c>
      <c r="K21" s="57" t="s">
        <v>180</v>
      </c>
    </row>
    <row r="22" spans="1:17" ht="30" x14ac:dyDescent="0.25">
      <c r="A22" s="22"/>
      <c r="B22" s="12" t="s">
        <v>145</v>
      </c>
      <c r="C22" s="56" t="s">
        <v>167</v>
      </c>
      <c r="D22" s="45" t="s">
        <v>142</v>
      </c>
      <c r="E22" s="2" t="s">
        <v>19</v>
      </c>
      <c r="F22" s="2" t="s">
        <v>178</v>
      </c>
      <c r="G22" s="2" t="s">
        <v>389</v>
      </c>
      <c r="H22" s="2" t="s">
        <v>153</v>
      </c>
      <c r="I22" s="2" t="s">
        <v>388</v>
      </c>
      <c r="J22" s="14" t="s">
        <v>390</v>
      </c>
      <c r="K22" s="2"/>
    </row>
    <row r="23" spans="1:17" ht="30" x14ac:dyDescent="0.25">
      <c r="A23" s="25">
        <f>A21+1</f>
        <v>11</v>
      </c>
      <c r="B23" s="12" t="s">
        <v>222</v>
      </c>
      <c r="C23" s="56" t="s">
        <v>140</v>
      </c>
      <c r="D23" s="45" t="s">
        <v>150</v>
      </c>
      <c r="E23" s="2" t="s">
        <v>19</v>
      </c>
      <c r="F23" s="2" t="s">
        <v>176</v>
      </c>
      <c r="G23" s="2" t="s">
        <v>177</v>
      </c>
      <c r="H23" s="2" t="s">
        <v>153</v>
      </c>
      <c r="I23" s="2" t="s">
        <v>175</v>
      </c>
      <c r="J23" s="9" t="s">
        <v>174</v>
      </c>
      <c r="K23" s="12"/>
    </row>
    <row r="24" spans="1:17" ht="30" x14ac:dyDescent="0.25">
      <c r="A24" s="24"/>
      <c r="B24" s="12" t="s">
        <v>222</v>
      </c>
      <c r="C24" s="79"/>
      <c r="D24" s="45" t="s">
        <v>150</v>
      </c>
      <c r="E24" s="2" t="s">
        <v>19</v>
      </c>
      <c r="F24" s="2" t="s">
        <v>176</v>
      </c>
      <c r="G24" s="11" t="s">
        <v>364</v>
      </c>
      <c r="H24" s="2" t="s">
        <v>153</v>
      </c>
      <c r="I24" s="11" t="s">
        <v>365</v>
      </c>
      <c r="J24" s="9" t="s">
        <v>366</v>
      </c>
      <c r="K24" s="15"/>
    </row>
    <row r="25" spans="1:17" ht="30" x14ac:dyDescent="0.25">
      <c r="A25" s="25">
        <f>A23+1</f>
        <v>12</v>
      </c>
      <c r="B25" s="12" t="s">
        <v>222</v>
      </c>
      <c r="C25" s="56" t="s">
        <v>140</v>
      </c>
      <c r="D25" s="45" t="s">
        <v>150</v>
      </c>
      <c r="E25" s="7" t="s">
        <v>8</v>
      </c>
      <c r="F25" s="2" t="s">
        <v>170</v>
      </c>
      <c r="G25" s="2" t="s">
        <v>171</v>
      </c>
      <c r="H25" s="2" t="s">
        <v>137</v>
      </c>
      <c r="I25" s="2" t="s">
        <v>168</v>
      </c>
      <c r="J25" s="9" t="s">
        <v>169</v>
      </c>
      <c r="K25" s="12"/>
    </row>
    <row r="26" spans="1:17" ht="47.25" x14ac:dyDescent="0.25">
      <c r="A26" s="25">
        <f t="shared" ref="A26:A57" si="1">A25+1</f>
        <v>13</v>
      </c>
      <c r="B26" s="12" t="s">
        <v>222</v>
      </c>
      <c r="C26" s="45" t="s">
        <v>167</v>
      </c>
      <c r="D26" s="45" t="s">
        <v>150</v>
      </c>
      <c r="E26" s="2" t="s">
        <v>12</v>
      </c>
      <c r="F26" s="2" t="s">
        <v>170</v>
      </c>
      <c r="G26" s="78" t="s">
        <v>363</v>
      </c>
      <c r="H26" s="2" t="s">
        <v>153</v>
      </c>
      <c r="I26" s="2" t="s">
        <v>173</v>
      </c>
      <c r="J26" s="9" t="s">
        <v>172</v>
      </c>
      <c r="K26" s="12"/>
    </row>
    <row r="27" spans="1:17" ht="30" x14ac:dyDescent="0.25">
      <c r="A27" s="74">
        <f t="shared" si="1"/>
        <v>14</v>
      </c>
      <c r="B27" s="67" t="s">
        <v>223</v>
      </c>
      <c r="C27" s="63" t="s">
        <v>167</v>
      </c>
      <c r="D27" s="63" t="s">
        <v>380</v>
      </c>
      <c r="E27" s="64" t="s">
        <v>8</v>
      </c>
      <c r="F27" s="67" t="s">
        <v>245</v>
      </c>
      <c r="G27" s="67" t="s">
        <v>231</v>
      </c>
      <c r="H27" s="67" t="s">
        <v>246</v>
      </c>
      <c r="I27" s="67" t="s">
        <v>247</v>
      </c>
      <c r="J27" s="9" t="s">
        <v>352</v>
      </c>
      <c r="K27" s="67"/>
    </row>
    <row r="28" spans="1:17" ht="60" x14ac:dyDescent="0.25">
      <c r="A28" s="25">
        <f t="shared" si="1"/>
        <v>15</v>
      </c>
      <c r="B28" s="12" t="s">
        <v>223</v>
      </c>
      <c r="C28" s="56" t="s">
        <v>140</v>
      </c>
      <c r="D28" s="45" t="s">
        <v>380</v>
      </c>
      <c r="E28" s="2" t="s">
        <v>12</v>
      </c>
      <c r="F28" s="12" t="s">
        <v>245</v>
      </c>
      <c r="G28" s="12" t="s">
        <v>367</v>
      </c>
      <c r="H28" s="2" t="s">
        <v>153</v>
      </c>
      <c r="I28" s="12" t="s">
        <v>248</v>
      </c>
      <c r="J28" s="14" t="s">
        <v>249</v>
      </c>
      <c r="K28" s="12"/>
    </row>
    <row r="29" spans="1:17" x14ac:dyDescent="0.25">
      <c r="A29" s="25">
        <f t="shared" si="1"/>
        <v>16</v>
      </c>
      <c r="B29" s="45" t="s">
        <v>48</v>
      </c>
      <c r="C29" s="45" t="s">
        <v>167</v>
      </c>
      <c r="D29" s="45" t="s">
        <v>150</v>
      </c>
      <c r="E29" s="2" t="s">
        <v>16</v>
      </c>
      <c r="F29" s="2" t="s">
        <v>22</v>
      </c>
      <c r="G29" s="2" t="s">
        <v>33</v>
      </c>
      <c r="H29" s="2" t="s">
        <v>34</v>
      </c>
      <c r="I29" s="2" t="s">
        <v>35</v>
      </c>
      <c r="J29" s="9" t="s">
        <v>52</v>
      </c>
      <c r="K29" s="2"/>
    </row>
    <row r="30" spans="1:17" ht="30" x14ac:dyDescent="0.25">
      <c r="A30" s="25">
        <f t="shared" si="1"/>
        <v>17</v>
      </c>
      <c r="B30" s="45" t="s">
        <v>48</v>
      </c>
      <c r="C30" s="45" t="s">
        <v>167</v>
      </c>
      <c r="D30" s="45" t="s">
        <v>150</v>
      </c>
      <c r="E30" s="2" t="s">
        <v>18</v>
      </c>
      <c r="F30" s="2" t="s">
        <v>22</v>
      </c>
      <c r="G30" s="2" t="s">
        <v>40</v>
      </c>
      <c r="H30" s="2" t="s">
        <v>41</v>
      </c>
      <c r="I30" s="2" t="s">
        <v>42</v>
      </c>
      <c r="J30" s="9" t="s">
        <v>43</v>
      </c>
      <c r="K30" s="2"/>
    </row>
    <row r="31" spans="1:17" ht="30" x14ac:dyDescent="0.25">
      <c r="A31" s="25">
        <f t="shared" si="1"/>
        <v>18</v>
      </c>
      <c r="B31" s="45" t="s">
        <v>48</v>
      </c>
      <c r="C31" s="45" t="s">
        <v>167</v>
      </c>
      <c r="D31" s="45" t="s">
        <v>150</v>
      </c>
      <c r="E31" s="2" t="s">
        <v>15</v>
      </c>
      <c r="F31" s="2" t="s">
        <v>22</v>
      </c>
      <c r="G31" s="2" t="s">
        <v>29</v>
      </c>
      <c r="H31" s="2" t="s">
        <v>30</v>
      </c>
      <c r="I31" s="2" t="s">
        <v>31</v>
      </c>
      <c r="J31" s="9" t="s">
        <v>32</v>
      </c>
      <c r="K31" s="2"/>
    </row>
    <row r="32" spans="1:17" ht="30" x14ac:dyDescent="0.25">
      <c r="A32" s="25">
        <f t="shared" si="1"/>
        <v>19</v>
      </c>
      <c r="B32" s="45" t="s">
        <v>48</v>
      </c>
      <c r="C32" s="45" t="s">
        <v>167</v>
      </c>
      <c r="D32" s="45" t="s">
        <v>150</v>
      </c>
      <c r="E32" s="2" t="s">
        <v>44</v>
      </c>
      <c r="F32" s="2" t="s">
        <v>45</v>
      </c>
      <c r="G32" s="2" t="s">
        <v>46</v>
      </c>
      <c r="H32" s="2" t="s">
        <v>30</v>
      </c>
      <c r="I32" s="2" t="s">
        <v>47</v>
      </c>
      <c r="J32" s="9" t="s">
        <v>32</v>
      </c>
      <c r="K32" s="2"/>
    </row>
    <row r="33" spans="1:17" x14ac:dyDescent="0.25">
      <c r="A33" s="25">
        <f t="shared" si="1"/>
        <v>20</v>
      </c>
      <c r="B33" s="45" t="s">
        <v>48</v>
      </c>
      <c r="C33" s="45" t="s">
        <v>167</v>
      </c>
      <c r="D33" s="45" t="s">
        <v>150</v>
      </c>
      <c r="E33" s="2" t="s">
        <v>17</v>
      </c>
      <c r="F33" s="2" t="s">
        <v>22</v>
      </c>
      <c r="G33" s="2" t="s">
        <v>36</v>
      </c>
      <c r="H33" s="2" t="s">
        <v>37</v>
      </c>
      <c r="I33" s="2" t="s">
        <v>38</v>
      </c>
      <c r="J33" s="9" t="s">
        <v>39</v>
      </c>
      <c r="K33" s="2"/>
    </row>
    <row r="34" spans="1:17" ht="45" x14ac:dyDescent="0.25">
      <c r="A34" s="25">
        <f t="shared" si="1"/>
        <v>21</v>
      </c>
      <c r="B34" s="45" t="s">
        <v>48</v>
      </c>
      <c r="C34" s="45" t="s">
        <v>167</v>
      </c>
      <c r="D34" s="45" t="s">
        <v>150</v>
      </c>
      <c r="E34" s="2" t="s">
        <v>12</v>
      </c>
      <c r="F34" s="2" t="s">
        <v>22</v>
      </c>
      <c r="G34" s="2" t="s">
        <v>26</v>
      </c>
      <c r="H34" s="2" t="s">
        <v>101</v>
      </c>
      <c r="I34" s="2" t="s">
        <v>27</v>
      </c>
      <c r="J34" s="9" t="s">
        <v>28</v>
      </c>
      <c r="K34" s="2"/>
    </row>
    <row r="35" spans="1:17" ht="30" x14ac:dyDescent="0.25">
      <c r="A35" s="25">
        <f t="shared" si="1"/>
        <v>22</v>
      </c>
      <c r="B35" s="45" t="s">
        <v>48</v>
      </c>
      <c r="C35" s="45" t="s">
        <v>167</v>
      </c>
      <c r="D35" s="45" t="s">
        <v>150</v>
      </c>
      <c r="E35" s="2" t="s">
        <v>8</v>
      </c>
      <c r="F35" s="2" t="s">
        <v>22</v>
      </c>
      <c r="G35" s="2" t="s">
        <v>23</v>
      </c>
      <c r="H35" s="2" t="s">
        <v>24</v>
      </c>
      <c r="I35" s="2" t="s">
        <v>25</v>
      </c>
      <c r="J35" s="9" t="s">
        <v>51</v>
      </c>
      <c r="K35" s="2"/>
    </row>
    <row r="36" spans="1:17" ht="30" x14ac:dyDescent="0.25">
      <c r="A36" s="25">
        <f t="shared" si="1"/>
        <v>23</v>
      </c>
      <c r="B36" s="12" t="s">
        <v>250</v>
      </c>
      <c r="C36" s="56" t="s">
        <v>140</v>
      </c>
      <c r="D36" s="45" t="s">
        <v>380</v>
      </c>
      <c r="E36" s="7" t="s">
        <v>8</v>
      </c>
      <c r="F36" s="12" t="s">
        <v>252</v>
      </c>
      <c r="G36" s="12" t="s">
        <v>187</v>
      </c>
      <c r="H36" s="2" t="s">
        <v>153</v>
      </c>
      <c r="I36" s="12" t="s">
        <v>253</v>
      </c>
      <c r="J36" s="14" t="s">
        <v>254</v>
      </c>
      <c r="K36" s="14" t="s">
        <v>255</v>
      </c>
    </row>
    <row r="37" spans="1:17" ht="30" x14ac:dyDescent="0.25">
      <c r="A37" s="25">
        <f t="shared" si="1"/>
        <v>24</v>
      </c>
      <c r="B37" s="12" t="s">
        <v>251</v>
      </c>
      <c r="C37" s="56" t="s">
        <v>140</v>
      </c>
      <c r="D37" s="45" t="s">
        <v>380</v>
      </c>
      <c r="E37" s="2" t="s">
        <v>12</v>
      </c>
      <c r="F37" s="12" t="s">
        <v>256</v>
      </c>
      <c r="G37" s="12"/>
      <c r="H37" s="12" t="s">
        <v>261</v>
      </c>
      <c r="I37" s="12" t="s">
        <v>260</v>
      </c>
      <c r="J37" s="14" t="s">
        <v>262</v>
      </c>
      <c r="K37" s="14" t="s">
        <v>314</v>
      </c>
    </row>
    <row r="38" spans="1:17" ht="30" x14ac:dyDescent="0.25">
      <c r="A38" s="25">
        <f t="shared" si="1"/>
        <v>25</v>
      </c>
      <c r="B38" s="12" t="s">
        <v>251</v>
      </c>
      <c r="C38" s="56" t="s">
        <v>140</v>
      </c>
      <c r="D38" s="45" t="s">
        <v>380</v>
      </c>
      <c r="E38" s="7" t="s">
        <v>8</v>
      </c>
      <c r="F38" s="12" t="s">
        <v>256</v>
      </c>
      <c r="G38" s="12"/>
      <c r="H38" s="12" t="s">
        <v>101</v>
      </c>
      <c r="I38" s="12" t="s">
        <v>257</v>
      </c>
      <c r="J38" s="14" t="s">
        <v>259</v>
      </c>
      <c r="K38" s="14" t="s">
        <v>258</v>
      </c>
    </row>
    <row r="39" spans="1:17" ht="30" x14ac:dyDescent="0.25">
      <c r="A39" s="25">
        <f t="shared" si="1"/>
        <v>26</v>
      </c>
      <c r="B39" s="45" t="s">
        <v>50</v>
      </c>
      <c r="C39" s="45" t="s">
        <v>167</v>
      </c>
      <c r="D39" s="45" t="s">
        <v>150</v>
      </c>
      <c r="E39" s="2" t="s">
        <v>12</v>
      </c>
      <c r="F39" s="2" t="s">
        <v>49</v>
      </c>
      <c r="G39" s="2" t="s">
        <v>334</v>
      </c>
      <c r="H39" s="2" t="s">
        <v>333</v>
      </c>
      <c r="I39" s="2" t="s">
        <v>335</v>
      </c>
      <c r="J39" s="10" t="s">
        <v>336</v>
      </c>
      <c r="K39" s="2"/>
    </row>
    <row r="40" spans="1:17" ht="30" x14ac:dyDescent="0.25">
      <c r="A40" s="25">
        <f t="shared" si="1"/>
        <v>27</v>
      </c>
      <c r="B40" s="47" t="s">
        <v>50</v>
      </c>
      <c r="C40" s="47" t="s">
        <v>167</v>
      </c>
      <c r="D40" s="45" t="s">
        <v>150</v>
      </c>
      <c r="E40" s="26" t="s">
        <v>8</v>
      </c>
      <c r="F40" s="26" t="s">
        <v>49</v>
      </c>
      <c r="G40" s="26" t="s">
        <v>325</v>
      </c>
      <c r="H40" s="26" t="s">
        <v>137</v>
      </c>
      <c r="I40" s="26" t="s">
        <v>59</v>
      </c>
      <c r="J40" s="27" t="s">
        <v>326</v>
      </c>
      <c r="K40" s="26"/>
    </row>
    <row r="41" spans="1:17" ht="30" x14ac:dyDescent="0.25">
      <c r="A41" s="25">
        <f t="shared" si="1"/>
        <v>28</v>
      </c>
      <c r="B41" s="45" t="s">
        <v>50</v>
      </c>
      <c r="C41" s="45" t="s">
        <v>167</v>
      </c>
      <c r="D41" s="45" t="s">
        <v>150</v>
      </c>
      <c r="E41" s="2" t="s">
        <v>16</v>
      </c>
      <c r="F41" s="2" t="s">
        <v>49</v>
      </c>
      <c r="G41" s="2" t="s">
        <v>325</v>
      </c>
      <c r="H41" s="2" t="s">
        <v>137</v>
      </c>
      <c r="I41" s="2" t="s">
        <v>59</v>
      </c>
      <c r="J41" s="10" t="s">
        <v>326</v>
      </c>
      <c r="K41" s="2"/>
    </row>
    <row r="42" spans="1:17" s="19" customFormat="1" ht="30" x14ac:dyDescent="0.25">
      <c r="A42" s="25">
        <f t="shared" si="1"/>
        <v>29</v>
      </c>
      <c r="B42" s="45" t="s">
        <v>50</v>
      </c>
      <c r="C42" s="45" t="s">
        <v>167</v>
      </c>
      <c r="D42" s="45" t="s">
        <v>150</v>
      </c>
      <c r="E42" s="2" t="s">
        <v>18</v>
      </c>
      <c r="F42" s="2" t="s">
        <v>329</v>
      </c>
      <c r="G42" s="2" t="s">
        <v>330</v>
      </c>
      <c r="H42" s="2" t="s">
        <v>331</v>
      </c>
      <c r="I42" s="2" t="s">
        <v>60</v>
      </c>
      <c r="J42" s="10" t="s">
        <v>332</v>
      </c>
      <c r="K42" s="2"/>
      <c r="L42" s="52"/>
      <c r="M42" s="52"/>
      <c r="N42" s="52"/>
      <c r="O42" s="52"/>
      <c r="P42" s="52"/>
      <c r="Q42" s="52"/>
    </row>
    <row r="43" spans="1:17" s="19" customFormat="1" ht="30" x14ac:dyDescent="0.25">
      <c r="A43" s="25">
        <f t="shared" si="1"/>
        <v>30</v>
      </c>
      <c r="B43" s="45" t="s">
        <v>50</v>
      </c>
      <c r="C43" s="45" t="s">
        <v>167</v>
      </c>
      <c r="D43" s="45" t="s">
        <v>150</v>
      </c>
      <c r="E43" s="2" t="s">
        <v>15</v>
      </c>
      <c r="F43" s="2" t="s">
        <v>327</v>
      </c>
      <c r="G43" s="2" t="s">
        <v>328</v>
      </c>
      <c r="H43" s="2" t="s">
        <v>153</v>
      </c>
      <c r="I43" s="2" t="s">
        <v>58</v>
      </c>
      <c r="J43" s="10" t="s">
        <v>381</v>
      </c>
      <c r="K43" s="2"/>
      <c r="L43" s="52"/>
      <c r="M43" s="52"/>
      <c r="N43" s="52"/>
      <c r="O43" s="52"/>
      <c r="P43" s="52"/>
      <c r="Q43" s="52"/>
    </row>
    <row r="44" spans="1:17" x14ac:dyDescent="0.25">
      <c r="A44" s="25">
        <f t="shared" si="1"/>
        <v>31</v>
      </c>
      <c r="B44" s="45" t="s">
        <v>50</v>
      </c>
      <c r="C44" s="45" t="s">
        <v>167</v>
      </c>
      <c r="D44" s="45" t="s">
        <v>150</v>
      </c>
      <c r="E44" s="2"/>
      <c r="G44" s="2"/>
      <c r="H44" s="2"/>
      <c r="I44" s="2" t="s">
        <v>337</v>
      </c>
      <c r="J44" s="10"/>
      <c r="K44" s="2"/>
    </row>
    <row r="45" spans="1:17" ht="30" x14ac:dyDescent="0.25">
      <c r="A45" s="25">
        <f t="shared" si="1"/>
        <v>32</v>
      </c>
      <c r="B45" s="12" t="s">
        <v>181</v>
      </c>
      <c r="C45" s="56" t="s">
        <v>140</v>
      </c>
      <c r="D45" s="45" t="s">
        <v>142</v>
      </c>
      <c r="E45" s="2" t="s">
        <v>19</v>
      </c>
      <c r="F45" s="12" t="s">
        <v>182</v>
      </c>
      <c r="G45" s="12" t="s">
        <v>192</v>
      </c>
      <c r="H45" s="12" t="s">
        <v>153</v>
      </c>
      <c r="I45" s="12" t="s">
        <v>191</v>
      </c>
      <c r="J45" s="14" t="s">
        <v>190</v>
      </c>
      <c r="K45" s="12"/>
    </row>
    <row r="46" spans="1:17" x14ac:dyDescent="0.25">
      <c r="A46" s="25">
        <f t="shared" si="1"/>
        <v>33</v>
      </c>
      <c r="B46" s="12" t="s">
        <v>181</v>
      </c>
      <c r="C46" s="56" t="s">
        <v>140</v>
      </c>
      <c r="D46" s="45" t="s">
        <v>142</v>
      </c>
      <c r="E46" s="2" t="s">
        <v>19</v>
      </c>
      <c r="F46" s="12" t="s">
        <v>182</v>
      </c>
      <c r="G46" s="12" t="s">
        <v>187</v>
      </c>
      <c r="H46" s="2" t="s">
        <v>137</v>
      </c>
      <c r="I46" s="12" t="s">
        <v>188</v>
      </c>
      <c r="J46" s="14" t="s">
        <v>189</v>
      </c>
      <c r="K46" s="12"/>
    </row>
    <row r="47" spans="1:17" ht="30" x14ac:dyDescent="0.25">
      <c r="A47" s="25">
        <f t="shared" si="1"/>
        <v>34</v>
      </c>
      <c r="B47" s="12" t="s">
        <v>181</v>
      </c>
      <c r="C47" s="56" t="s">
        <v>140</v>
      </c>
      <c r="D47" s="45" t="s">
        <v>142</v>
      </c>
      <c r="E47" s="7" t="s">
        <v>8</v>
      </c>
      <c r="F47" s="12" t="s">
        <v>182</v>
      </c>
      <c r="G47" s="12" t="s">
        <v>183</v>
      </c>
      <c r="H47" s="12" t="s">
        <v>184</v>
      </c>
      <c r="I47" s="12" t="s">
        <v>185</v>
      </c>
      <c r="J47" s="14" t="s">
        <v>186</v>
      </c>
      <c r="K47" s="12"/>
    </row>
    <row r="48" spans="1:17" ht="30" x14ac:dyDescent="0.25">
      <c r="A48" s="25">
        <f t="shared" si="1"/>
        <v>35</v>
      </c>
      <c r="B48" s="12" t="s">
        <v>146</v>
      </c>
      <c r="C48" s="56" t="s">
        <v>167</v>
      </c>
      <c r="D48" s="45" t="s">
        <v>142</v>
      </c>
      <c r="E48" s="2" t="s">
        <v>19</v>
      </c>
      <c r="F48" s="12" t="s">
        <v>195</v>
      </c>
      <c r="G48" s="12" t="s">
        <v>198</v>
      </c>
      <c r="H48" s="12" t="s">
        <v>153</v>
      </c>
      <c r="I48" s="12" t="s">
        <v>196</v>
      </c>
      <c r="J48" s="14" t="s">
        <v>194</v>
      </c>
      <c r="K48" s="12"/>
    </row>
    <row r="49" spans="1:17" ht="30" x14ac:dyDescent="0.25">
      <c r="A49" s="25">
        <f t="shared" si="1"/>
        <v>36</v>
      </c>
      <c r="B49" s="12" t="s">
        <v>146</v>
      </c>
      <c r="C49" s="56" t="s">
        <v>167</v>
      </c>
      <c r="D49" s="45" t="s">
        <v>142</v>
      </c>
      <c r="E49" s="2" t="s">
        <v>19</v>
      </c>
      <c r="F49" s="12" t="s">
        <v>195</v>
      </c>
      <c r="G49" s="12" t="s">
        <v>197</v>
      </c>
      <c r="H49" s="12" t="s">
        <v>153</v>
      </c>
      <c r="I49" s="12" t="s">
        <v>305</v>
      </c>
      <c r="J49" s="14" t="s">
        <v>306</v>
      </c>
      <c r="K49" s="12"/>
    </row>
    <row r="50" spans="1:17" ht="30" x14ac:dyDescent="0.25">
      <c r="A50" s="25">
        <f t="shared" si="1"/>
        <v>37</v>
      </c>
      <c r="B50" s="12" t="s">
        <v>146</v>
      </c>
      <c r="C50" s="56" t="s">
        <v>167</v>
      </c>
      <c r="D50" s="45" t="s">
        <v>142</v>
      </c>
      <c r="E50" s="7" t="s">
        <v>8</v>
      </c>
      <c r="F50" s="12" t="s">
        <v>193</v>
      </c>
      <c r="G50" s="12" t="s">
        <v>304</v>
      </c>
      <c r="H50" s="12" t="s">
        <v>153</v>
      </c>
      <c r="I50" s="12" t="s">
        <v>391</v>
      </c>
      <c r="J50" s="14" t="s">
        <v>392</v>
      </c>
      <c r="K50" s="12"/>
    </row>
    <row r="51" spans="1:17" ht="30" x14ac:dyDescent="0.25">
      <c r="A51" s="25">
        <f t="shared" si="1"/>
        <v>38</v>
      </c>
      <c r="B51" s="12" t="s">
        <v>224</v>
      </c>
      <c r="C51" s="56" t="s">
        <v>140</v>
      </c>
      <c r="D51" s="45" t="s">
        <v>380</v>
      </c>
      <c r="E51" s="2" t="s">
        <v>19</v>
      </c>
      <c r="F51" s="12" t="s">
        <v>263</v>
      </c>
      <c r="G51" s="12" t="s">
        <v>269</v>
      </c>
      <c r="H51" s="12" t="s">
        <v>153</v>
      </c>
      <c r="I51" s="12" t="s">
        <v>270</v>
      </c>
      <c r="J51" s="14" t="s">
        <v>271</v>
      </c>
      <c r="K51" s="12"/>
    </row>
    <row r="52" spans="1:17" ht="30" x14ac:dyDescent="0.25">
      <c r="A52" s="25">
        <f t="shared" si="1"/>
        <v>39</v>
      </c>
      <c r="B52" s="17" t="s">
        <v>224</v>
      </c>
      <c r="C52" s="53" t="s">
        <v>140</v>
      </c>
      <c r="D52" s="45" t="s">
        <v>380</v>
      </c>
      <c r="E52" s="16" t="s">
        <v>8</v>
      </c>
      <c r="F52" s="17" t="s">
        <v>263</v>
      </c>
      <c r="G52" s="17" t="s">
        <v>264</v>
      </c>
      <c r="H52" s="17" t="s">
        <v>137</v>
      </c>
      <c r="I52" s="17" t="s">
        <v>265</v>
      </c>
      <c r="J52" s="14"/>
      <c r="K52" s="17" t="s">
        <v>357</v>
      </c>
    </row>
    <row r="53" spans="1:17" ht="30" x14ac:dyDescent="0.25">
      <c r="A53" s="25">
        <f t="shared" si="1"/>
        <v>40</v>
      </c>
      <c r="B53" s="12" t="s">
        <v>224</v>
      </c>
      <c r="C53" s="56" t="s">
        <v>140</v>
      </c>
      <c r="D53" s="45" t="s">
        <v>380</v>
      </c>
      <c r="E53" s="2" t="s">
        <v>19</v>
      </c>
      <c r="F53" s="12" t="s">
        <v>263</v>
      </c>
      <c r="G53" s="12" t="s">
        <v>268</v>
      </c>
      <c r="H53" s="12" t="s">
        <v>267</v>
      </c>
      <c r="I53" s="12" t="s">
        <v>266</v>
      </c>
      <c r="J53" s="14"/>
      <c r="K53" s="12"/>
    </row>
    <row r="54" spans="1:17" ht="30" x14ac:dyDescent="0.25">
      <c r="A54" s="25">
        <f t="shared" si="1"/>
        <v>41</v>
      </c>
      <c r="B54" s="17" t="s">
        <v>147</v>
      </c>
      <c r="C54" s="53" t="s">
        <v>140</v>
      </c>
      <c r="D54" s="54" t="s">
        <v>142</v>
      </c>
      <c r="E54" s="16" t="s">
        <v>8</v>
      </c>
      <c r="F54" s="17" t="s">
        <v>199</v>
      </c>
      <c r="G54" s="17" t="s">
        <v>171</v>
      </c>
      <c r="H54" s="17" t="s">
        <v>153</v>
      </c>
      <c r="I54" s="17" t="s">
        <v>200</v>
      </c>
      <c r="J54" s="14" t="s">
        <v>201</v>
      </c>
      <c r="K54" s="18" t="s">
        <v>338</v>
      </c>
    </row>
    <row r="55" spans="1:17" ht="30" x14ac:dyDescent="0.25">
      <c r="A55" s="25">
        <f t="shared" si="1"/>
        <v>42</v>
      </c>
      <c r="B55" s="12" t="s">
        <v>147</v>
      </c>
      <c r="C55" s="56" t="s">
        <v>140</v>
      </c>
      <c r="D55" s="45" t="s">
        <v>142</v>
      </c>
      <c r="E55" s="2" t="s">
        <v>19</v>
      </c>
      <c r="F55" s="12" t="s">
        <v>205</v>
      </c>
      <c r="G55" s="12" t="s">
        <v>171</v>
      </c>
      <c r="H55" s="12" t="s">
        <v>153</v>
      </c>
      <c r="I55" s="12" t="s">
        <v>207</v>
      </c>
      <c r="J55" s="14" t="s">
        <v>206</v>
      </c>
      <c r="K55" s="12"/>
    </row>
    <row r="56" spans="1:17" ht="30" x14ac:dyDescent="0.25">
      <c r="A56" s="25">
        <f t="shared" si="1"/>
        <v>43</v>
      </c>
      <c r="B56" s="12" t="s">
        <v>147</v>
      </c>
      <c r="C56" s="56" t="s">
        <v>140</v>
      </c>
      <c r="D56" s="45" t="s">
        <v>142</v>
      </c>
      <c r="E56" s="2" t="s">
        <v>12</v>
      </c>
      <c r="F56" s="12" t="s">
        <v>199</v>
      </c>
      <c r="G56" s="12" t="s">
        <v>202</v>
      </c>
      <c r="H56" s="12" t="s">
        <v>101</v>
      </c>
      <c r="I56" s="12" t="s">
        <v>203</v>
      </c>
      <c r="J56" s="14" t="s">
        <v>204</v>
      </c>
      <c r="K56" s="12"/>
    </row>
    <row r="57" spans="1:17" ht="60" x14ac:dyDescent="0.25">
      <c r="A57" s="25">
        <f t="shared" si="1"/>
        <v>44</v>
      </c>
      <c r="B57" s="45" t="s">
        <v>56</v>
      </c>
      <c r="C57" s="45" t="s">
        <v>167</v>
      </c>
      <c r="D57" s="45" t="s">
        <v>150</v>
      </c>
      <c r="E57" s="2" t="s">
        <v>15</v>
      </c>
      <c r="F57" s="2" t="s">
        <v>57</v>
      </c>
      <c r="G57" s="1" t="s">
        <v>62</v>
      </c>
      <c r="H57" s="2"/>
      <c r="I57" s="1" t="s">
        <v>66</v>
      </c>
      <c r="J57" s="10" t="s">
        <v>70</v>
      </c>
      <c r="K57" s="2"/>
    </row>
    <row r="58" spans="1:17" ht="60" x14ac:dyDescent="0.25">
      <c r="A58" s="25">
        <f t="shared" ref="A58:A91" si="2">A57+1</f>
        <v>45</v>
      </c>
      <c r="B58" s="45" t="s">
        <v>56</v>
      </c>
      <c r="C58" s="45" t="s">
        <v>167</v>
      </c>
      <c r="D58" s="45" t="s">
        <v>150</v>
      </c>
      <c r="E58" s="2" t="s">
        <v>53</v>
      </c>
      <c r="F58" s="2" t="s">
        <v>57</v>
      </c>
      <c r="G58" s="1" t="s">
        <v>62</v>
      </c>
      <c r="H58" s="2"/>
      <c r="I58" s="1" t="s">
        <v>66</v>
      </c>
      <c r="J58" s="10" t="s">
        <v>70</v>
      </c>
      <c r="K58" s="2"/>
    </row>
    <row r="59" spans="1:17" ht="60" x14ac:dyDescent="0.25">
      <c r="A59" s="25">
        <f t="shared" si="2"/>
        <v>46</v>
      </c>
      <c r="B59" s="45" t="s">
        <v>56</v>
      </c>
      <c r="C59" s="45" t="s">
        <v>167</v>
      </c>
      <c r="D59" s="45" t="s">
        <v>150</v>
      </c>
      <c r="E59" s="2" t="s">
        <v>55</v>
      </c>
      <c r="F59" s="2" t="s">
        <v>57</v>
      </c>
      <c r="G59" s="1" t="s">
        <v>64</v>
      </c>
      <c r="H59" s="2"/>
      <c r="I59" s="1" t="s">
        <v>68</v>
      </c>
      <c r="J59" s="10" t="s">
        <v>72</v>
      </c>
      <c r="K59" s="2"/>
    </row>
    <row r="60" spans="1:17" s="19" customFormat="1" ht="60" x14ac:dyDescent="0.25">
      <c r="A60" s="25">
        <f t="shared" si="2"/>
        <v>47</v>
      </c>
      <c r="B60" s="45" t="s">
        <v>56</v>
      </c>
      <c r="C60" s="45" t="s">
        <v>167</v>
      </c>
      <c r="D60" s="45" t="s">
        <v>150</v>
      </c>
      <c r="E60" s="2" t="s">
        <v>8</v>
      </c>
      <c r="F60" s="2" t="s">
        <v>57</v>
      </c>
      <c r="G60" s="1" t="s">
        <v>61</v>
      </c>
      <c r="H60" s="2" t="s">
        <v>382</v>
      </c>
      <c r="I60" s="1" t="s">
        <v>65</v>
      </c>
      <c r="J60" s="10" t="s">
        <v>69</v>
      </c>
      <c r="K60" s="2"/>
      <c r="L60" s="52"/>
      <c r="M60" s="52"/>
      <c r="N60" s="52"/>
      <c r="O60" s="52"/>
      <c r="P60" s="52"/>
      <c r="Q60" s="52"/>
    </row>
    <row r="61" spans="1:17" ht="60" x14ac:dyDescent="0.25">
      <c r="A61" s="25">
        <f t="shared" si="2"/>
        <v>48</v>
      </c>
      <c r="B61" s="45" t="s">
        <v>56</v>
      </c>
      <c r="C61" s="45" t="s">
        <v>167</v>
      </c>
      <c r="D61" s="45" t="s">
        <v>150</v>
      </c>
      <c r="E61" s="2" t="s">
        <v>12</v>
      </c>
      <c r="F61" s="2" t="s">
        <v>57</v>
      </c>
      <c r="G61" s="1" t="s">
        <v>61</v>
      </c>
      <c r="H61" s="2"/>
      <c r="I61" s="1" t="s">
        <v>65</v>
      </c>
      <c r="J61" s="10" t="s">
        <v>69</v>
      </c>
      <c r="K61" s="2"/>
    </row>
    <row r="62" spans="1:17" ht="60" x14ac:dyDescent="0.25">
      <c r="A62" s="25">
        <f t="shared" si="2"/>
        <v>49</v>
      </c>
      <c r="B62" s="45" t="s">
        <v>56</v>
      </c>
      <c r="C62" s="45" t="s">
        <v>167</v>
      </c>
      <c r="D62" s="45" t="s">
        <v>150</v>
      </c>
      <c r="E62" s="2" t="s">
        <v>54</v>
      </c>
      <c r="F62" s="2" t="s">
        <v>57</v>
      </c>
      <c r="G62" s="1" t="s">
        <v>63</v>
      </c>
      <c r="H62" s="2"/>
      <c r="I62" s="1" t="s">
        <v>67</v>
      </c>
      <c r="J62" s="10" t="s">
        <v>71</v>
      </c>
      <c r="K62" s="2"/>
    </row>
    <row r="63" spans="1:17" ht="30" x14ac:dyDescent="0.25">
      <c r="A63" s="25">
        <f t="shared" si="2"/>
        <v>50</v>
      </c>
      <c r="B63" s="2" t="s">
        <v>73</v>
      </c>
      <c r="C63" s="45" t="s">
        <v>167</v>
      </c>
      <c r="D63" s="45" t="s">
        <v>150</v>
      </c>
      <c r="E63" s="2" t="s">
        <v>17</v>
      </c>
      <c r="F63" s="2" t="s">
        <v>74</v>
      </c>
      <c r="G63" s="2" t="s">
        <v>78</v>
      </c>
      <c r="H63" s="7" t="s">
        <v>101</v>
      </c>
      <c r="I63" s="7" t="s">
        <v>90</v>
      </c>
      <c r="J63" s="10" t="s">
        <v>82</v>
      </c>
      <c r="K63" s="2"/>
    </row>
    <row r="64" spans="1:17" ht="30" x14ac:dyDescent="0.25">
      <c r="A64" s="25">
        <f t="shared" si="2"/>
        <v>51</v>
      </c>
      <c r="B64" s="2" t="s">
        <v>73</v>
      </c>
      <c r="C64" s="45" t="s">
        <v>167</v>
      </c>
      <c r="D64" s="45" t="s">
        <v>150</v>
      </c>
      <c r="E64" s="2" t="s">
        <v>16</v>
      </c>
      <c r="F64" s="2" t="s">
        <v>74</v>
      </c>
      <c r="G64" s="2" t="s">
        <v>80</v>
      </c>
      <c r="H64" s="2" t="s">
        <v>88</v>
      </c>
      <c r="I64" s="7" t="s">
        <v>91</v>
      </c>
      <c r="J64" s="10" t="s">
        <v>81</v>
      </c>
      <c r="K64" s="2"/>
    </row>
    <row r="65" spans="1:17" ht="45" x14ac:dyDescent="0.25">
      <c r="A65" s="25">
        <f t="shared" si="2"/>
        <v>52</v>
      </c>
      <c r="B65" s="2" t="s">
        <v>73</v>
      </c>
      <c r="C65" s="45" t="s">
        <v>167</v>
      </c>
      <c r="D65" s="45" t="s">
        <v>150</v>
      </c>
      <c r="E65" s="7" t="s">
        <v>8</v>
      </c>
      <c r="F65" s="7" t="s">
        <v>74</v>
      </c>
      <c r="G65" s="7" t="s">
        <v>75</v>
      </c>
      <c r="H65" s="7" t="s">
        <v>86</v>
      </c>
      <c r="I65" s="7" t="s">
        <v>136</v>
      </c>
      <c r="J65" s="10" t="s">
        <v>76</v>
      </c>
      <c r="K65" s="2" t="s">
        <v>89</v>
      </c>
    </row>
    <row r="66" spans="1:17" ht="30" x14ac:dyDescent="0.25">
      <c r="A66" s="25">
        <f t="shared" si="2"/>
        <v>53</v>
      </c>
      <c r="B66" s="2" t="s">
        <v>73</v>
      </c>
      <c r="C66" s="45" t="s">
        <v>167</v>
      </c>
      <c r="D66" s="45" t="s">
        <v>150</v>
      </c>
      <c r="E66" s="2" t="s">
        <v>18</v>
      </c>
      <c r="F66" s="2" t="s">
        <v>74</v>
      </c>
      <c r="G66" s="2" t="s">
        <v>83</v>
      </c>
      <c r="H66" s="7" t="s">
        <v>105</v>
      </c>
      <c r="I66" s="7" t="s">
        <v>92</v>
      </c>
      <c r="J66" s="10" t="s">
        <v>84</v>
      </c>
      <c r="K66" s="2"/>
    </row>
    <row r="67" spans="1:17" ht="30" x14ac:dyDescent="0.25">
      <c r="A67" s="25">
        <f t="shared" si="2"/>
        <v>54</v>
      </c>
      <c r="B67" s="2" t="s">
        <v>73</v>
      </c>
      <c r="C67" s="45" t="s">
        <v>167</v>
      </c>
      <c r="D67" s="45" t="s">
        <v>150</v>
      </c>
      <c r="E67" s="2" t="s">
        <v>15</v>
      </c>
      <c r="F67" s="2" t="s">
        <v>74</v>
      </c>
      <c r="G67" s="2" t="s">
        <v>78</v>
      </c>
      <c r="H67" s="7" t="s">
        <v>101</v>
      </c>
      <c r="I67" s="7" t="s">
        <v>90</v>
      </c>
      <c r="J67" s="10" t="s">
        <v>79</v>
      </c>
      <c r="K67" s="2"/>
    </row>
    <row r="68" spans="1:17" s="19" customFormat="1" ht="30" x14ac:dyDescent="0.25">
      <c r="A68" s="25">
        <f t="shared" si="2"/>
        <v>55</v>
      </c>
      <c r="B68" s="2" t="s">
        <v>73</v>
      </c>
      <c r="C68" s="45" t="s">
        <v>167</v>
      </c>
      <c r="D68" s="45" t="s">
        <v>150</v>
      </c>
      <c r="E68" s="2" t="s">
        <v>12</v>
      </c>
      <c r="F68" s="2" t="s">
        <v>74</v>
      </c>
      <c r="G68" s="2" t="s">
        <v>77</v>
      </c>
      <c r="H68" s="2" t="s">
        <v>87</v>
      </c>
      <c r="I68" s="7" t="s">
        <v>368</v>
      </c>
      <c r="J68" s="77" t="s">
        <v>353</v>
      </c>
      <c r="K68" s="9" t="s">
        <v>354</v>
      </c>
      <c r="L68" s="52"/>
      <c r="M68" s="52"/>
      <c r="N68" s="52"/>
      <c r="O68" s="52"/>
      <c r="P68" s="52"/>
      <c r="Q68" s="52"/>
    </row>
    <row r="69" spans="1:17" x14ac:dyDescent="0.25">
      <c r="A69" s="25">
        <f t="shared" si="2"/>
        <v>56</v>
      </c>
      <c r="B69" s="49" t="s">
        <v>94</v>
      </c>
      <c r="C69" s="45" t="s">
        <v>167</v>
      </c>
      <c r="D69" s="45" t="s">
        <v>150</v>
      </c>
      <c r="E69" s="2" t="s">
        <v>19</v>
      </c>
      <c r="F69" s="1" t="s">
        <v>93</v>
      </c>
      <c r="G69" s="49" t="s">
        <v>127</v>
      </c>
      <c r="H69" s="7" t="s">
        <v>101</v>
      </c>
      <c r="I69" s="49" t="s">
        <v>128</v>
      </c>
      <c r="J69" s="50" t="s">
        <v>133</v>
      </c>
      <c r="K69" s="2"/>
    </row>
    <row r="70" spans="1:17" ht="30" x14ac:dyDescent="0.25">
      <c r="A70" s="25">
        <f t="shared" si="2"/>
        <v>57</v>
      </c>
      <c r="B70" s="49" t="s">
        <v>94</v>
      </c>
      <c r="C70" s="45" t="s">
        <v>167</v>
      </c>
      <c r="D70" s="45" t="s">
        <v>150</v>
      </c>
      <c r="E70" s="2" t="s">
        <v>12</v>
      </c>
      <c r="F70" s="1" t="s">
        <v>93</v>
      </c>
      <c r="G70" s="2" t="s">
        <v>134</v>
      </c>
      <c r="H70" s="2" t="s">
        <v>105</v>
      </c>
      <c r="I70" s="2" t="s">
        <v>124</v>
      </c>
      <c r="J70" s="50" t="s">
        <v>132</v>
      </c>
      <c r="K70" s="6" t="s">
        <v>131</v>
      </c>
    </row>
    <row r="71" spans="1:17" ht="30" x14ac:dyDescent="0.25">
      <c r="A71" s="25">
        <f t="shared" si="2"/>
        <v>58</v>
      </c>
      <c r="B71" s="49" t="s">
        <v>94</v>
      </c>
      <c r="C71" s="45" t="s">
        <v>167</v>
      </c>
      <c r="D71" s="45" t="s">
        <v>150</v>
      </c>
      <c r="E71" s="2" t="s">
        <v>16</v>
      </c>
      <c r="F71" s="1" t="s">
        <v>93</v>
      </c>
      <c r="G71" s="2" t="s">
        <v>134</v>
      </c>
      <c r="H71" s="2" t="s">
        <v>105</v>
      </c>
      <c r="I71" s="2" t="s">
        <v>124</v>
      </c>
      <c r="J71" s="50" t="s">
        <v>132</v>
      </c>
      <c r="K71" s="6" t="s">
        <v>131</v>
      </c>
    </row>
    <row r="72" spans="1:17" ht="30" x14ac:dyDescent="0.25">
      <c r="A72" s="25">
        <f t="shared" si="2"/>
        <v>59</v>
      </c>
      <c r="B72" s="49" t="s">
        <v>94</v>
      </c>
      <c r="C72" s="45" t="s">
        <v>167</v>
      </c>
      <c r="D72" s="45" t="s">
        <v>150</v>
      </c>
      <c r="E72" s="2" t="s">
        <v>17</v>
      </c>
      <c r="F72" s="1" t="s">
        <v>93</v>
      </c>
      <c r="G72" s="2" t="s">
        <v>134</v>
      </c>
      <c r="H72" s="2" t="s">
        <v>105</v>
      </c>
      <c r="I72" s="2" t="s">
        <v>124</v>
      </c>
      <c r="J72" s="50" t="s">
        <v>132</v>
      </c>
      <c r="K72" s="6" t="s">
        <v>131</v>
      </c>
    </row>
    <row r="73" spans="1:17" ht="30" x14ac:dyDescent="0.25">
      <c r="A73" s="25">
        <f t="shared" si="2"/>
        <v>60</v>
      </c>
      <c r="B73" s="49" t="s">
        <v>94</v>
      </c>
      <c r="C73" s="45" t="s">
        <v>167</v>
      </c>
      <c r="D73" s="45" t="s">
        <v>150</v>
      </c>
      <c r="E73" s="2" t="s">
        <v>18</v>
      </c>
      <c r="F73" s="1" t="s">
        <v>93</v>
      </c>
      <c r="G73" s="2" t="s">
        <v>134</v>
      </c>
      <c r="H73" s="2" t="s">
        <v>383</v>
      </c>
      <c r="I73" s="2" t="s">
        <v>384</v>
      </c>
      <c r="J73" s="50" t="s">
        <v>385</v>
      </c>
      <c r="K73" s="6" t="s">
        <v>131</v>
      </c>
    </row>
    <row r="74" spans="1:17" s="19" customFormat="1" x14ac:dyDescent="0.25">
      <c r="A74" s="25">
        <f t="shared" si="2"/>
        <v>61</v>
      </c>
      <c r="B74" s="49" t="s">
        <v>94</v>
      </c>
      <c r="C74" s="45" t="s">
        <v>167</v>
      </c>
      <c r="D74" s="45" t="s">
        <v>150</v>
      </c>
      <c r="E74" s="2" t="s">
        <v>15</v>
      </c>
      <c r="F74" s="1" t="s">
        <v>93</v>
      </c>
      <c r="G74" s="2" t="s">
        <v>135</v>
      </c>
      <c r="H74" s="2" t="s">
        <v>137</v>
      </c>
      <c r="I74" s="2" t="s">
        <v>125</v>
      </c>
      <c r="J74" s="9" t="s">
        <v>129</v>
      </c>
      <c r="K74" s="2"/>
      <c r="L74" s="52"/>
      <c r="M74" s="52"/>
      <c r="N74" s="52"/>
      <c r="O74" s="52"/>
      <c r="P74" s="52"/>
      <c r="Q74" s="52"/>
    </row>
    <row r="75" spans="1:17" ht="30" x14ac:dyDescent="0.25">
      <c r="A75" s="25">
        <f t="shared" si="2"/>
        <v>62</v>
      </c>
      <c r="B75" s="49" t="s">
        <v>94</v>
      </c>
      <c r="C75" s="45" t="s">
        <v>167</v>
      </c>
      <c r="D75" s="45" t="s">
        <v>150</v>
      </c>
      <c r="E75" s="1" t="s">
        <v>8</v>
      </c>
      <c r="F75" s="1" t="s">
        <v>93</v>
      </c>
      <c r="G75" s="49" t="s">
        <v>126</v>
      </c>
      <c r="H75" s="49" t="s">
        <v>24</v>
      </c>
      <c r="I75" s="49" t="s">
        <v>448</v>
      </c>
      <c r="J75" s="50" t="s">
        <v>446</v>
      </c>
      <c r="K75" s="51" t="s">
        <v>130</v>
      </c>
    </row>
    <row r="76" spans="1:17" s="76" customFormat="1" x14ac:dyDescent="0.25">
      <c r="A76" s="80"/>
      <c r="B76" s="67" t="s">
        <v>225</v>
      </c>
      <c r="C76" s="63" t="s">
        <v>167</v>
      </c>
      <c r="D76" s="63" t="s">
        <v>380</v>
      </c>
      <c r="E76" s="2" t="s">
        <v>19</v>
      </c>
      <c r="F76" s="67" t="s">
        <v>272</v>
      </c>
      <c r="G76" s="65" t="s">
        <v>399</v>
      </c>
      <c r="H76" s="65" t="s">
        <v>137</v>
      </c>
      <c r="I76" s="65" t="s">
        <v>397</v>
      </c>
      <c r="J76" s="9" t="s">
        <v>398</v>
      </c>
      <c r="K76" s="81"/>
      <c r="L76" s="75"/>
      <c r="M76" s="75"/>
      <c r="N76" s="75"/>
      <c r="O76" s="75"/>
      <c r="P76" s="75"/>
      <c r="Q76" s="75"/>
    </row>
    <row r="77" spans="1:17" s="76" customFormat="1" x14ac:dyDescent="0.25">
      <c r="A77" s="80"/>
      <c r="B77" s="67" t="s">
        <v>225</v>
      </c>
      <c r="C77" s="63" t="s">
        <v>167</v>
      </c>
      <c r="D77" s="63" t="s">
        <v>380</v>
      </c>
      <c r="E77" s="2" t="s">
        <v>19</v>
      </c>
      <c r="F77" s="67" t="s">
        <v>272</v>
      </c>
      <c r="G77" s="65"/>
      <c r="H77" s="65" t="s">
        <v>153</v>
      </c>
      <c r="I77" s="65" t="s">
        <v>393</v>
      </c>
      <c r="J77" s="9" t="s">
        <v>394</v>
      </c>
      <c r="K77" s="81"/>
      <c r="L77" s="75"/>
      <c r="M77" s="75"/>
      <c r="N77" s="75"/>
      <c r="O77" s="75"/>
      <c r="P77" s="75"/>
      <c r="Q77" s="75"/>
    </row>
    <row r="78" spans="1:17" s="76" customFormat="1" ht="30" x14ac:dyDescent="0.25">
      <c r="A78" s="74">
        <f>A75+1</f>
        <v>63</v>
      </c>
      <c r="B78" s="67" t="s">
        <v>225</v>
      </c>
      <c r="C78" s="63" t="s">
        <v>167</v>
      </c>
      <c r="D78" s="63" t="s">
        <v>380</v>
      </c>
      <c r="E78" s="64" t="s">
        <v>8</v>
      </c>
      <c r="F78" s="67" t="s">
        <v>272</v>
      </c>
      <c r="G78" s="67" t="s">
        <v>231</v>
      </c>
      <c r="H78" s="67" t="s">
        <v>153</v>
      </c>
      <c r="I78" s="82" t="s">
        <v>395</v>
      </c>
      <c r="J78" s="83" t="s">
        <v>396</v>
      </c>
      <c r="K78" s="68"/>
      <c r="L78" s="75"/>
      <c r="M78" s="75"/>
      <c r="N78" s="75"/>
      <c r="O78" s="75"/>
      <c r="P78" s="75"/>
      <c r="Q78" s="75"/>
    </row>
    <row r="79" spans="1:17" ht="30" x14ac:dyDescent="0.25">
      <c r="A79" s="25">
        <f t="shared" si="2"/>
        <v>64</v>
      </c>
      <c r="B79" s="12" t="s">
        <v>148</v>
      </c>
      <c r="C79" s="56" t="s">
        <v>140</v>
      </c>
      <c r="D79" s="45" t="s">
        <v>142</v>
      </c>
      <c r="E79" s="2" t="s">
        <v>12</v>
      </c>
      <c r="F79" s="12" t="s">
        <v>214</v>
      </c>
      <c r="G79" s="12" t="s">
        <v>209</v>
      </c>
      <c r="H79" s="12" t="s">
        <v>153</v>
      </c>
      <c r="I79" s="12" t="s">
        <v>213</v>
      </c>
      <c r="J79" s="14" t="s">
        <v>212</v>
      </c>
      <c r="K79" s="12"/>
    </row>
    <row r="80" spans="1:17" ht="30" x14ac:dyDescent="0.25">
      <c r="A80" s="25">
        <f t="shared" si="2"/>
        <v>65</v>
      </c>
      <c r="B80" s="12" t="s">
        <v>148</v>
      </c>
      <c r="C80" s="56" t="s">
        <v>140</v>
      </c>
      <c r="D80" s="45" t="s">
        <v>142</v>
      </c>
      <c r="E80" s="7" t="s">
        <v>8</v>
      </c>
      <c r="F80" s="12" t="s">
        <v>208</v>
      </c>
      <c r="G80" s="12" t="s">
        <v>209</v>
      </c>
      <c r="H80" s="12" t="s">
        <v>153</v>
      </c>
      <c r="I80" s="12" t="s">
        <v>210</v>
      </c>
      <c r="J80" s="14" t="s">
        <v>211</v>
      </c>
      <c r="K80" s="12"/>
    </row>
    <row r="81" spans="1:17" s="76" customFormat="1" ht="30" x14ac:dyDescent="0.25">
      <c r="A81" s="25">
        <f t="shared" si="2"/>
        <v>66</v>
      </c>
      <c r="B81" s="12" t="s">
        <v>226</v>
      </c>
      <c r="C81" s="56" t="s">
        <v>140</v>
      </c>
      <c r="D81" s="45" t="s">
        <v>380</v>
      </c>
      <c r="E81" s="7" t="s">
        <v>8</v>
      </c>
      <c r="F81" s="12" t="s">
        <v>273</v>
      </c>
      <c r="G81" s="12" t="s">
        <v>274</v>
      </c>
      <c r="H81" s="12" t="s">
        <v>153</v>
      </c>
      <c r="I81" s="12" t="s">
        <v>275</v>
      </c>
      <c r="J81" s="14" t="s">
        <v>276</v>
      </c>
      <c r="K81" s="12"/>
      <c r="L81" s="75"/>
      <c r="M81" s="75"/>
      <c r="N81" s="75"/>
      <c r="O81" s="75"/>
      <c r="P81" s="75"/>
      <c r="Q81" s="75"/>
    </row>
    <row r="82" spans="1:17" s="19" customFormat="1" ht="30" x14ac:dyDescent="0.25">
      <c r="A82" s="25">
        <f t="shared" si="2"/>
        <v>67</v>
      </c>
      <c r="B82" s="17" t="s">
        <v>226</v>
      </c>
      <c r="C82" s="56" t="s">
        <v>140</v>
      </c>
      <c r="D82" s="45" t="s">
        <v>380</v>
      </c>
      <c r="E82" s="20" t="s">
        <v>19</v>
      </c>
      <c r="F82" s="17" t="s">
        <v>273</v>
      </c>
      <c r="G82" s="17"/>
      <c r="H82" s="17" t="s">
        <v>153</v>
      </c>
      <c r="I82" s="17" t="s">
        <v>277</v>
      </c>
      <c r="J82" s="18"/>
      <c r="K82" s="17" t="s">
        <v>356</v>
      </c>
      <c r="L82" s="52"/>
      <c r="M82" s="52"/>
      <c r="N82" s="52"/>
      <c r="O82" s="52"/>
      <c r="P82" s="52"/>
      <c r="Q82" s="52"/>
    </row>
    <row r="83" spans="1:17" x14ac:dyDescent="0.25">
      <c r="A83" s="25">
        <f t="shared" si="2"/>
        <v>68</v>
      </c>
      <c r="B83" s="12" t="s">
        <v>226</v>
      </c>
      <c r="C83" s="56" t="s">
        <v>140</v>
      </c>
      <c r="D83" s="45" t="s">
        <v>380</v>
      </c>
      <c r="E83" s="2" t="s">
        <v>19</v>
      </c>
      <c r="F83" s="12" t="s">
        <v>279</v>
      </c>
      <c r="G83" s="12" t="s">
        <v>278</v>
      </c>
      <c r="H83" s="12" t="s">
        <v>153</v>
      </c>
      <c r="I83" s="12" t="s">
        <v>280</v>
      </c>
      <c r="J83" s="14"/>
      <c r="K83" s="12"/>
    </row>
    <row r="84" spans="1:17" ht="30" x14ac:dyDescent="0.25">
      <c r="A84" s="25">
        <f t="shared" si="2"/>
        <v>69</v>
      </c>
      <c r="B84" s="45" t="s">
        <v>98</v>
      </c>
      <c r="C84" s="45" t="s">
        <v>167</v>
      </c>
      <c r="D84" s="45" t="s">
        <v>150</v>
      </c>
      <c r="E84" s="2" t="s">
        <v>96</v>
      </c>
      <c r="F84" s="1" t="s">
        <v>99</v>
      </c>
      <c r="G84" s="7" t="s">
        <v>116</v>
      </c>
      <c r="H84" s="7" t="s">
        <v>117</v>
      </c>
      <c r="I84" s="7" t="s">
        <v>118</v>
      </c>
      <c r="J84" s="10" t="s">
        <v>119</v>
      </c>
      <c r="K84" s="7"/>
    </row>
    <row r="85" spans="1:17" ht="30" x14ac:dyDescent="0.25">
      <c r="A85" s="25">
        <f t="shared" si="2"/>
        <v>70</v>
      </c>
      <c r="B85" s="45" t="s">
        <v>98</v>
      </c>
      <c r="C85" s="45" t="s">
        <v>167</v>
      </c>
      <c r="D85" s="45" t="s">
        <v>150</v>
      </c>
      <c r="E85" s="2" t="s">
        <v>16</v>
      </c>
      <c r="F85" s="1" t="s">
        <v>99</v>
      </c>
      <c r="G85" s="7" t="s">
        <v>110</v>
      </c>
      <c r="H85" s="7" t="s">
        <v>105</v>
      </c>
      <c r="I85" s="7" t="s">
        <v>111</v>
      </c>
      <c r="J85" s="10" t="s">
        <v>112</v>
      </c>
      <c r="K85" s="7"/>
    </row>
    <row r="86" spans="1:17" ht="45" x14ac:dyDescent="0.25">
      <c r="A86" s="25">
        <f t="shared" si="2"/>
        <v>71</v>
      </c>
      <c r="B86" s="45" t="s">
        <v>98</v>
      </c>
      <c r="C86" s="45" t="s">
        <v>167</v>
      </c>
      <c r="D86" s="45" t="s">
        <v>150</v>
      </c>
      <c r="E86" s="2" t="s">
        <v>95</v>
      </c>
      <c r="F86" s="1" t="s">
        <v>99</v>
      </c>
      <c r="G86" s="7" t="s">
        <v>113</v>
      </c>
      <c r="H86" s="7" t="s">
        <v>105</v>
      </c>
      <c r="I86" s="7" t="s">
        <v>114</v>
      </c>
      <c r="J86" s="10" t="s">
        <v>115</v>
      </c>
      <c r="K86" s="7"/>
    </row>
    <row r="87" spans="1:17" ht="30" x14ac:dyDescent="0.25">
      <c r="A87" s="25">
        <f t="shared" si="2"/>
        <v>72</v>
      </c>
      <c r="B87" s="45" t="s">
        <v>98</v>
      </c>
      <c r="C87" s="45" t="s">
        <v>167</v>
      </c>
      <c r="D87" s="45" t="s">
        <v>150</v>
      </c>
      <c r="E87" s="2" t="s">
        <v>97</v>
      </c>
      <c r="F87" s="1" t="s">
        <v>99</v>
      </c>
      <c r="G87" s="7" t="s">
        <v>120</v>
      </c>
      <c r="H87" s="7" t="s">
        <v>105</v>
      </c>
      <c r="I87" s="7" t="s">
        <v>121</v>
      </c>
      <c r="J87" s="10" t="s">
        <v>122</v>
      </c>
      <c r="K87" s="7"/>
    </row>
    <row r="88" spans="1:17" ht="30" x14ac:dyDescent="0.25">
      <c r="A88" s="25">
        <f t="shared" si="2"/>
        <v>73</v>
      </c>
      <c r="B88" s="45" t="s">
        <v>98</v>
      </c>
      <c r="C88" s="45" t="s">
        <v>167</v>
      </c>
      <c r="D88" s="45" t="s">
        <v>150</v>
      </c>
      <c r="E88" s="7" t="s">
        <v>8</v>
      </c>
      <c r="F88" s="1" t="s">
        <v>99</v>
      </c>
      <c r="G88" s="7" t="s">
        <v>100</v>
      </c>
      <c r="H88" s="7" t="s">
        <v>101</v>
      </c>
      <c r="I88" s="7" t="s">
        <v>102</v>
      </c>
      <c r="J88" s="10" t="s">
        <v>103</v>
      </c>
      <c r="K88" s="7"/>
    </row>
    <row r="89" spans="1:17" s="19" customFormat="1" ht="30" x14ac:dyDescent="0.25">
      <c r="A89" s="25">
        <f t="shared" si="2"/>
        <v>74</v>
      </c>
      <c r="B89" s="45" t="s">
        <v>98</v>
      </c>
      <c r="C89" s="45" t="s">
        <v>167</v>
      </c>
      <c r="D89" s="45" t="s">
        <v>150</v>
      </c>
      <c r="E89" s="2" t="s">
        <v>12</v>
      </c>
      <c r="F89" s="1" t="s">
        <v>99</v>
      </c>
      <c r="G89" s="7" t="s">
        <v>104</v>
      </c>
      <c r="H89" s="7" t="s">
        <v>105</v>
      </c>
      <c r="I89" s="7" t="s">
        <v>106</v>
      </c>
      <c r="J89" s="10" t="s">
        <v>123</v>
      </c>
      <c r="K89" s="7"/>
      <c r="L89" s="52"/>
      <c r="M89" s="52"/>
      <c r="N89" s="52"/>
      <c r="O89" s="52"/>
      <c r="P89" s="52"/>
      <c r="Q89" s="52"/>
    </row>
    <row r="90" spans="1:17" ht="30" x14ac:dyDescent="0.25">
      <c r="A90" s="25">
        <f t="shared" si="2"/>
        <v>75</v>
      </c>
      <c r="B90" s="45" t="s">
        <v>98</v>
      </c>
      <c r="C90" s="45" t="s">
        <v>167</v>
      </c>
      <c r="D90" s="45" t="s">
        <v>150</v>
      </c>
      <c r="E90" s="2" t="s">
        <v>15</v>
      </c>
      <c r="F90" s="1" t="s">
        <v>99</v>
      </c>
      <c r="G90" s="7" t="s">
        <v>107</v>
      </c>
      <c r="H90" s="7" t="s">
        <v>105</v>
      </c>
      <c r="I90" s="7" t="s">
        <v>108</v>
      </c>
      <c r="J90" s="10" t="s">
        <v>109</v>
      </c>
      <c r="K90" s="7"/>
    </row>
    <row r="91" spans="1:17" x14ac:dyDescent="0.25">
      <c r="A91" s="25">
        <f t="shared" si="2"/>
        <v>76</v>
      </c>
      <c r="B91" s="12" t="s">
        <v>149</v>
      </c>
      <c r="C91" s="56" t="s">
        <v>140</v>
      </c>
      <c r="D91" s="45" t="s">
        <v>142</v>
      </c>
      <c r="E91" s="2" t="s">
        <v>12</v>
      </c>
      <c r="F91" s="12" t="s">
        <v>218</v>
      </c>
      <c r="G91" s="12" t="s">
        <v>209</v>
      </c>
      <c r="H91" s="12" t="s">
        <v>137</v>
      </c>
      <c r="I91" s="12" t="s">
        <v>219</v>
      </c>
      <c r="J91" s="14"/>
      <c r="K91" s="18" t="s">
        <v>220</v>
      </c>
    </row>
    <row r="92" spans="1:17" ht="30" x14ac:dyDescent="0.25">
      <c r="A92" s="25">
        <f t="shared" ref="A92:A115" si="3">A91+1</f>
        <v>77</v>
      </c>
      <c r="B92" s="12" t="s">
        <v>149</v>
      </c>
      <c r="C92" s="56" t="s">
        <v>140</v>
      </c>
      <c r="D92" s="45" t="s">
        <v>142</v>
      </c>
      <c r="E92" s="7" t="s">
        <v>8</v>
      </c>
      <c r="F92" s="12" t="s">
        <v>215</v>
      </c>
      <c r="G92" s="12" t="s">
        <v>9</v>
      </c>
      <c r="H92" s="12" t="s">
        <v>216</v>
      </c>
      <c r="I92" s="12" t="s">
        <v>217</v>
      </c>
      <c r="J92" s="14"/>
      <c r="K92" s="12"/>
    </row>
    <row r="93" spans="1:17" s="19" customFormat="1" ht="30" x14ac:dyDescent="0.25">
      <c r="A93" s="25">
        <f t="shared" si="3"/>
        <v>78</v>
      </c>
      <c r="B93" s="67" t="s">
        <v>227</v>
      </c>
      <c r="C93" s="62" t="s">
        <v>167</v>
      </c>
      <c r="D93" s="63" t="s">
        <v>150</v>
      </c>
      <c r="E93" s="65" t="s">
        <v>15</v>
      </c>
      <c r="F93" s="65" t="s">
        <v>281</v>
      </c>
      <c r="G93" s="65" t="s">
        <v>286</v>
      </c>
      <c r="H93" s="65" t="s">
        <v>137</v>
      </c>
      <c r="I93" s="65" t="s">
        <v>287</v>
      </c>
      <c r="J93" s="68" t="s">
        <v>288</v>
      </c>
      <c r="K93" s="29"/>
      <c r="L93" s="52"/>
      <c r="M93" s="52"/>
      <c r="N93" s="52"/>
      <c r="O93" s="52"/>
      <c r="P93" s="52"/>
      <c r="Q93" s="52"/>
    </row>
    <row r="94" spans="1:17" s="19" customFormat="1" ht="45" x14ac:dyDescent="0.25">
      <c r="A94" s="25">
        <f t="shared" si="3"/>
        <v>79</v>
      </c>
      <c r="B94" s="67" t="s">
        <v>227</v>
      </c>
      <c r="C94" s="62" t="s">
        <v>167</v>
      </c>
      <c r="D94" s="63" t="s">
        <v>150</v>
      </c>
      <c r="E94" s="65" t="s">
        <v>19</v>
      </c>
      <c r="F94" s="65" t="s">
        <v>281</v>
      </c>
      <c r="G94" s="65" t="s">
        <v>289</v>
      </c>
      <c r="H94" s="65" t="s">
        <v>153</v>
      </c>
      <c r="I94" s="65" t="s">
        <v>290</v>
      </c>
      <c r="J94" s="68" t="s">
        <v>291</v>
      </c>
      <c r="K94" s="29"/>
      <c r="L94" s="52"/>
      <c r="M94" s="52"/>
      <c r="N94" s="52"/>
      <c r="O94" s="52"/>
      <c r="P94" s="52"/>
      <c r="Q94" s="52"/>
    </row>
    <row r="95" spans="1:17" s="19" customFormat="1" ht="30" x14ac:dyDescent="0.25">
      <c r="A95" s="25">
        <f t="shared" si="3"/>
        <v>80</v>
      </c>
      <c r="B95" s="67" t="s">
        <v>227</v>
      </c>
      <c r="C95" s="62" t="s">
        <v>167</v>
      </c>
      <c r="D95" s="63" t="s">
        <v>150</v>
      </c>
      <c r="E95" s="65" t="s">
        <v>8</v>
      </c>
      <c r="F95" s="65" t="s">
        <v>281</v>
      </c>
      <c r="G95" s="65" t="s">
        <v>282</v>
      </c>
      <c r="H95" s="65" t="s">
        <v>292</v>
      </c>
      <c r="I95" s="65" t="s">
        <v>362</v>
      </c>
      <c r="J95" s="29"/>
      <c r="K95" s="29"/>
      <c r="L95" s="52"/>
      <c r="M95" s="52"/>
      <c r="N95" s="52"/>
      <c r="O95" s="52"/>
      <c r="P95" s="52"/>
      <c r="Q95" s="52"/>
    </row>
    <row r="96" spans="1:17" s="19" customFormat="1" ht="30" x14ac:dyDescent="0.25">
      <c r="A96" s="25">
        <f t="shared" si="3"/>
        <v>81</v>
      </c>
      <c r="B96" s="67" t="s">
        <v>227</v>
      </c>
      <c r="C96" s="62" t="s">
        <v>167</v>
      </c>
      <c r="D96" s="63" t="s">
        <v>150</v>
      </c>
      <c r="E96" s="65" t="s">
        <v>12</v>
      </c>
      <c r="F96" s="65" t="s">
        <v>281</v>
      </c>
      <c r="G96" s="65" t="s">
        <v>283</v>
      </c>
      <c r="H96" s="65"/>
      <c r="I96" s="65" t="s">
        <v>284</v>
      </c>
      <c r="J96" s="68" t="s">
        <v>285</v>
      </c>
      <c r="K96" s="29"/>
      <c r="L96" s="52"/>
      <c r="M96" s="52"/>
      <c r="N96" s="52"/>
      <c r="O96" s="52"/>
      <c r="P96" s="52"/>
      <c r="Q96" s="52"/>
    </row>
    <row r="97" spans="1:17" s="19" customFormat="1" x14ac:dyDescent="0.25">
      <c r="A97" s="25">
        <f t="shared" si="3"/>
        <v>82</v>
      </c>
      <c r="B97" s="69" t="s">
        <v>228</v>
      </c>
      <c r="C97" s="62" t="s">
        <v>167</v>
      </c>
      <c r="D97" s="63" t="s">
        <v>229</v>
      </c>
      <c r="E97" s="70" t="s">
        <v>300</v>
      </c>
      <c r="F97" s="70" t="s">
        <v>293</v>
      </c>
      <c r="G97" s="70" t="s">
        <v>301</v>
      </c>
      <c r="H97" s="70" t="s">
        <v>137</v>
      </c>
      <c r="I97" s="70" t="s">
        <v>302</v>
      </c>
      <c r="J97" s="68" t="s">
        <v>303</v>
      </c>
      <c r="K97" s="29"/>
      <c r="L97" s="52"/>
      <c r="M97" s="52"/>
      <c r="N97" s="52"/>
      <c r="O97" s="52"/>
      <c r="P97" s="52"/>
      <c r="Q97" s="52"/>
    </row>
    <row r="98" spans="1:17" s="19" customFormat="1" x14ac:dyDescent="0.25">
      <c r="A98" s="25">
        <f t="shared" si="3"/>
        <v>83</v>
      </c>
      <c r="B98" s="69" t="s">
        <v>228</v>
      </c>
      <c r="C98" s="62" t="s">
        <v>167</v>
      </c>
      <c r="D98" s="63" t="s">
        <v>229</v>
      </c>
      <c r="E98" s="70" t="s">
        <v>355</v>
      </c>
      <c r="F98" s="70" t="s">
        <v>293</v>
      </c>
      <c r="G98" s="70" t="s">
        <v>297</v>
      </c>
      <c r="H98" s="70" t="s">
        <v>153</v>
      </c>
      <c r="I98" s="70" t="s">
        <v>298</v>
      </c>
      <c r="J98" s="68" t="s">
        <v>299</v>
      </c>
      <c r="K98" s="29"/>
      <c r="L98" s="52"/>
      <c r="M98" s="52"/>
      <c r="N98" s="52"/>
      <c r="O98" s="52"/>
      <c r="P98" s="52"/>
      <c r="Q98" s="52"/>
    </row>
    <row r="99" spans="1:17" ht="30" x14ac:dyDescent="0.25">
      <c r="A99" s="25">
        <f t="shared" si="3"/>
        <v>84</v>
      </c>
      <c r="B99" s="69" t="s">
        <v>228</v>
      </c>
      <c r="C99" s="62" t="s">
        <v>167</v>
      </c>
      <c r="D99" s="63" t="s">
        <v>229</v>
      </c>
      <c r="E99" s="70" t="s">
        <v>8</v>
      </c>
      <c r="F99" s="70" t="s">
        <v>293</v>
      </c>
      <c r="G99" s="70" t="s">
        <v>294</v>
      </c>
      <c r="H99" s="70" t="s">
        <v>24</v>
      </c>
      <c r="I99" s="70" t="s">
        <v>295</v>
      </c>
      <c r="J99" s="68" t="s">
        <v>296</v>
      </c>
      <c r="K99" s="29"/>
    </row>
    <row r="100" spans="1:17" ht="30" x14ac:dyDescent="0.25">
      <c r="A100" s="25">
        <f t="shared" si="3"/>
        <v>85</v>
      </c>
      <c r="B100" s="58" t="s">
        <v>228</v>
      </c>
      <c r="C100" s="62" t="s">
        <v>167</v>
      </c>
      <c r="D100" s="63" t="s">
        <v>229</v>
      </c>
      <c r="E100" s="65" t="s">
        <v>19</v>
      </c>
      <c r="F100" s="67" t="s">
        <v>358</v>
      </c>
      <c r="G100" s="67" t="s">
        <v>359</v>
      </c>
      <c r="H100" s="67" t="s">
        <v>153</v>
      </c>
      <c r="I100" s="70" t="s">
        <v>360</v>
      </c>
      <c r="J100" s="14" t="s">
        <v>361</v>
      </c>
      <c r="K100" s="30"/>
    </row>
    <row r="101" spans="1:17" ht="15" customHeight="1" x14ac:dyDescent="0.25">
      <c r="A101" s="25">
        <f t="shared" si="3"/>
        <v>86</v>
      </c>
      <c r="B101" s="58"/>
      <c r="C101" s="62" t="s">
        <v>167</v>
      </c>
      <c r="D101" s="63" t="s">
        <v>229</v>
      </c>
      <c r="E101" s="30"/>
      <c r="F101" s="67" t="s">
        <v>425</v>
      </c>
      <c r="G101" s="67" t="s">
        <v>424</v>
      </c>
      <c r="H101" s="67" t="s">
        <v>423</v>
      </c>
      <c r="I101" s="70" t="s">
        <v>421</v>
      </c>
      <c r="J101" s="14" t="s">
        <v>422</v>
      </c>
      <c r="K101" s="30"/>
    </row>
    <row r="102" spans="1:17" ht="15.75" x14ac:dyDescent="0.25">
      <c r="A102" s="25">
        <f t="shared" si="3"/>
        <v>87</v>
      </c>
      <c r="B102" s="59"/>
      <c r="C102" s="62" t="s">
        <v>167</v>
      </c>
      <c r="D102" s="63" t="s">
        <v>229</v>
      </c>
      <c r="E102" s="15"/>
      <c r="F102" s="67" t="s">
        <v>373</v>
      </c>
      <c r="G102" s="85" t="s">
        <v>376</v>
      </c>
      <c r="H102" s="85" t="s">
        <v>378</v>
      </c>
      <c r="I102" s="70" t="s">
        <v>377</v>
      </c>
      <c r="J102" s="14" t="s">
        <v>375</v>
      </c>
      <c r="K102" s="15" t="s">
        <v>374</v>
      </c>
    </row>
    <row r="103" spans="1:17" ht="15.75" x14ac:dyDescent="0.25">
      <c r="A103" s="25">
        <f t="shared" si="3"/>
        <v>88</v>
      </c>
      <c r="B103" s="59"/>
      <c r="C103" s="62" t="s">
        <v>167</v>
      </c>
      <c r="D103" s="63" t="s">
        <v>229</v>
      </c>
      <c r="E103" s="15"/>
      <c r="F103" s="85" t="s">
        <v>379</v>
      </c>
      <c r="G103" s="67"/>
      <c r="H103" s="67"/>
      <c r="I103" s="70"/>
      <c r="J103" s="14"/>
      <c r="K103" s="15"/>
    </row>
    <row r="104" spans="1:17" ht="15" customHeight="1" x14ac:dyDescent="0.25">
      <c r="A104" s="25">
        <f t="shared" si="3"/>
        <v>89</v>
      </c>
      <c r="B104" s="59"/>
      <c r="C104" s="62" t="s">
        <v>167</v>
      </c>
      <c r="D104" s="63" t="s">
        <v>229</v>
      </c>
      <c r="E104" s="15"/>
      <c r="F104" s="15" t="s">
        <v>400</v>
      </c>
      <c r="G104" s="15" t="s">
        <v>401</v>
      </c>
      <c r="H104" s="15" t="s">
        <v>137</v>
      </c>
      <c r="I104" s="70" t="s">
        <v>402</v>
      </c>
      <c r="J104" s="14" t="s">
        <v>403</v>
      </c>
      <c r="K104" s="15"/>
    </row>
    <row r="105" spans="1:17" ht="15" customHeight="1" x14ac:dyDescent="0.25">
      <c r="A105" s="25">
        <f t="shared" si="3"/>
        <v>90</v>
      </c>
      <c r="B105" s="59"/>
      <c r="C105" s="62" t="s">
        <v>167</v>
      </c>
      <c r="D105" s="63" t="s">
        <v>229</v>
      </c>
      <c r="E105" s="15"/>
      <c r="F105" s="15" t="s">
        <v>426</v>
      </c>
      <c r="G105" s="15"/>
      <c r="H105" s="15"/>
      <c r="I105" s="84" t="s">
        <v>427</v>
      </c>
      <c r="J105" s="14" t="s">
        <v>428</v>
      </c>
      <c r="K105" s="15"/>
    </row>
    <row r="106" spans="1:17" ht="15" customHeight="1" x14ac:dyDescent="0.25">
      <c r="A106" s="25">
        <f t="shared" si="3"/>
        <v>91</v>
      </c>
      <c r="B106" s="59"/>
      <c r="C106" s="62" t="s">
        <v>167</v>
      </c>
      <c r="D106" s="63" t="s">
        <v>229</v>
      </c>
      <c r="E106" s="15"/>
      <c r="F106" s="15" t="s">
        <v>426</v>
      </c>
      <c r="G106" s="15"/>
      <c r="H106" s="15"/>
      <c r="I106" s="84" t="s">
        <v>429</v>
      </c>
      <c r="J106" s="14" t="s">
        <v>430</v>
      </c>
      <c r="K106" s="15"/>
    </row>
    <row r="107" spans="1:17" ht="60" x14ac:dyDescent="0.25">
      <c r="A107" s="25">
        <f t="shared" si="3"/>
        <v>92</v>
      </c>
      <c r="B107" s="59"/>
      <c r="C107" s="62" t="s">
        <v>167</v>
      </c>
      <c r="D107" s="63" t="s">
        <v>229</v>
      </c>
      <c r="E107" s="15"/>
      <c r="F107" s="15" t="s">
        <v>407</v>
      </c>
      <c r="G107" s="15" t="s">
        <v>406</v>
      </c>
      <c r="H107" s="15" t="s">
        <v>405</v>
      </c>
      <c r="I107" s="70" t="s">
        <v>404</v>
      </c>
      <c r="J107" s="14" t="s">
        <v>408</v>
      </c>
      <c r="K107" s="15"/>
    </row>
    <row r="108" spans="1:17" ht="15" customHeight="1" x14ac:dyDescent="0.25">
      <c r="A108" s="25">
        <f t="shared" si="3"/>
        <v>93</v>
      </c>
      <c r="B108" s="59"/>
      <c r="C108" s="62" t="s">
        <v>167</v>
      </c>
      <c r="D108" s="63" t="s">
        <v>229</v>
      </c>
      <c r="E108" s="15"/>
      <c r="F108" s="15" t="s">
        <v>409</v>
      </c>
      <c r="G108" s="15" t="s">
        <v>410</v>
      </c>
      <c r="H108" s="15" t="s">
        <v>153</v>
      </c>
      <c r="I108" s="70" t="s">
        <v>411</v>
      </c>
      <c r="J108" s="14" t="s">
        <v>412</v>
      </c>
      <c r="K108" s="15"/>
    </row>
    <row r="109" spans="1:17" ht="15" customHeight="1" x14ac:dyDescent="0.25">
      <c r="A109" s="25">
        <f t="shared" si="3"/>
        <v>94</v>
      </c>
      <c r="B109" s="59"/>
      <c r="C109" s="62" t="s">
        <v>167</v>
      </c>
      <c r="D109" s="63" t="s">
        <v>229</v>
      </c>
      <c r="E109" s="15"/>
      <c r="F109" s="15" t="s">
        <v>442</v>
      </c>
      <c r="G109" s="15"/>
      <c r="H109" s="15" t="s">
        <v>153</v>
      </c>
      <c r="I109" s="84" t="s">
        <v>440</v>
      </c>
      <c r="J109" s="14" t="s">
        <v>441</v>
      </c>
      <c r="K109" s="15"/>
    </row>
    <row r="110" spans="1:17" ht="15" customHeight="1" x14ac:dyDescent="0.25">
      <c r="A110" s="25">
        <f t="shared" si="3"/>
        <v>95</v>
      </c>
      <c r="B110" s="59"/>
      <c r="C110" s="62" t="s">
        <v>167</v>
      </c>
      <c r="D110" s="63" t="s">
        <v>229</v>
      </c>
      <c r="E110" s="15"/>
      <c r="F110" s="15"/>
      <c r="G110" s="15"/>
      <c r="H110" s="15" t="s">
        <v>153</v>
      </c>
      <c r="I110" s="84" t="s">
        <v>443</v>
      </c>
      <c r="J110" s="14" t="s">
        <v>444</v>
      </c>
      <c r="K110" s="15"/>
    </row>
    <row r="111" spans="1:17" ht="15" customHeight="1" x14ac:dyDescent="0.25">
      <c r="A111" s="25">
        <f t="shared" si="3"/>
        <v>96</v>
      </c>
      <c r="B111" s="59"/>
      <c r="C111" s="62" t="s">
        <v>167</v>
      </c>
      <c r="D111" s="63" t="s">
        <v>229</v>
      </c>
      <c r="E111" s="15"/>
      <c r="F111" s="15" t="s">
        <v>416</v>
      </c>
      <c r="G111" s="15" t="s">
        <v>415</v>
      </c>
      <c r="H111" s="15" t="s">
        <v>37</v>
      </c>
      <c r="I111" s="70" t="s">
        <v>413</v>
      </c>
      <c r="J111" s="14" t="s">
        <v>414</v>
      </c>
      <c r="K111" s="15"/>
    </row>
    <row r="112" spans="1:17" ht="30" x14ac:dyDescent="0.25">
      <c r="A112" s="25">
        <f t="shared" si="3"/>
        <v>97</v>
      </c>
      <c r="B112" s="59"/>
      <c r="C112" s="62" t="s">
        <v>167</v>
      </c>
      <c r="D112" s="63" t="s">
        <v>229</v>
      </c>
      <c r="E112" s="15"/>
      <c r="F112" s="15" t="s">
        <v>416</v>
      </c>
      <c r="G112" s="15"/>
      <c r="H112" s="15" t="s">
        <v>153</v>
      </c>
      <c r="I112" s="70" t="s">
        <v>438</v>
      </c>
      <c r="J112" s="14" t="s">
        <v>439</v>
      </c>
      <c r="K112" s="15"/>
    </row>
    <row r="113" spans="1:11" x14ac:dyDescent="0.25">
      <c r="A113" s="25">
        <f t="shared" si="3"/>
        <v>98</v>
      </c>
      <c r="B113" s="59"/>
      <c r="C113" s="62" t="s">
        <v>167</v>
      </c>
      <c r="D113" s="63" t="s">
        <v>229</v>
      </c>
      <c r="E113" s="15"/>
      <c r="F113" s="15" t="s">
        <v>417</v>
      </c>
      <c r="G113" s="15" t="s">
        <v>418</v>
      </c>
      <c r="H113" s="15" t="s">
        <v>153</v>
      </c>
      <c r="I113" s="70" t="s">
        <v>419</v>
      </c>
      <c r="J113" s="14" t="s">
        <v>420</v>
      </c>
      <c r="K113" s="15"/>
    </row>
    <row r="114" spans="1:11" x14ac:dyDescent="0.25">
      <c r="A114" s="25">
        <f t="shared" si="3"/>
        <v>99</v>
      </c>
      <c r="B114" s="59"/>
      <c r="C114" s="62" t="s">
        <v>167</v>
      </c>
      <c r="D114" s="63" t="s">
        <v>229</v>
      </c>
      <c r="E114" s="15"/>
      <c r="F114" s="15" t="s">
        <v>433</v>
      </c>
      <c r="G114" s="15"/>
      <c r="H114" s="15" t="s">
        <v>153</v>
      </c>
      <c r="I114" s="70" t="s">
        <v>431</v>
      </c>
      <c r="J114" s="14" t="s">
        <v>432</v>
      </c>
      <c r="K114" s="15"/>
    </row>
    <row r="115" spans="1:11" ht="30" x14ac:dyDescent="0.25">
      <c r="A115" s="25">
        <f t="shared" si="3"/>
        <v>100</v>
      </c>
      <c r="B115" s="59"/>
      <c r="C115" s="62" t="s">
        <v>167</v>
      </c>
      <c r="D115" s="63" t="s">
        <v>229</v>
      </c>
      <c r="E115" s="15"/>
      <c r="F115" s="15" t="s">
        <v>437</v>
      </c>
      <c r="G115" s="15" t="s">
        <v>436</v>
      </c>
      <c r="H115" s="15" t="s">
        <v>153</v>
      </c>
      <c r="I115" s="15" t="s">
        <v>434</v>
      </c>
      <c r="J115" s="14" t="s">
        <v>435</v>
      </c>
      <c r="K115" s="15"/>
    </row>
  </sheetData>
  <mergeCells count="1">
    <mergeCell ref="E1:G2"/>
  </mergeCells>
  <conditionalFormatting sqref="B4:K15 B16:J17 K52 B31:I31 K31 E101:H101 B27:K30 H26:K26 G103:H103 E102:F102 B18:K23 E24:K25 E26:F26 B24:D26 B78:H78 K78 B53:K77 E51:K51 E52:I52 B51:D52 B32:K50 B79:K99 B100:H100 B101:B106 E103:E107 J100:K106 F104:H106 I100:I114 C101:D115">
    <cfRule type="expression" dxfId="3" priority="43">
      <formula>ISNUMBER(SEARCH("IHO",$D4,1))</formula>
    </cfRule>
    <cfRule type="expression" dxfId="2" priority="44">
      <formula>IF($D$2,IF($C4&lt;&gt;"Confirmed",1,0),0)</formula>
    </cfRule>
    <cfRule type="expression" dxfId="1" priority="45">
      <formula>IF($C$2,ISNUMBER(SEARCH($B$2,B4,1)),)</formula>
    </cfRule>
    <cfRule type="expression" dxfId="0" priority="46">
      <formula>IF($C$1,ISNUMBER(SEARCH($B$1,$B4,1)),)</formula>
    </cfRule>
  </conditionalFormatting>
  <hyperlinks>
    <hyperlink ref="J17" r:id="rId1" display="mailto:pad@pad.cm"/>
    <hyperlink ref="J15" r:id="rId2" display="mailto:joseph.NGUENENTEPPE@pad.cm"/>
    <hyperlink ref="J34" r:id="rId3" display="mailto:pierre-yves.dupuy@shom.fr"/>
    <hyperlink ref="J31" r:id="rId4" display="mailto:julien.smeeckaert@shom.fr"/>
    <hyperlink ref="J29" r:id="rId5" display="mailto:amandine.lefrancois@shom.fr"/>
    <hyperlink ref="J33" r:id="rId6" display="mailto:mikael.le.gleau@shom.fr"/>
    <hyperlink ref="J30" r:id="rId7" display="mailto:eric.le.guen@shom.fr"/>
    <hyperlink ref="J32" r:id="rId8" display="mailto:julien.smeeckaert@shom.fr"/>
    <hyperlink ref="J88" r:id="rId9" display="mailto:ihmesp@fn.mde.es"/>
    <hyperlink ref="J90" r:id="rId10" display="mailto:jbuscal@fn.mde.es"/>
    <hyperlink ref="J85" r:id="rId11" display="mailto:aherrpit@fn.mde.es"/>
    <hyperlink ref="J86" r:id="rId12" display="mailto:jquide@fn.mde.es"/>
    <hyperlink ref="J84" r:id="rId13" display="mailto:aferr22@fn.mde.es"/>
    <hyperlink ref="J87" r:id="rId14" display="mailto:g.gomez-pimpollo@mde.es"/>
    <hyperlink ref="K75" r:id="rId15" display="mailto:dirgeral@hidrografico.pt"/>
    <hyperlink ref="K70" r:id="rId16"/>
    <hyperlink ref="J74" r:id="rId17"/>
    <hyperlink ref="K71" r:id="rId18"/>
    <hyperlink ref="K72" r:id="rId19"/>
    <hyperlink ref="K73" r:id="rId20"/>
    <hyperlink ref="J13" r:id="rId21" display="mailto:miguel.a.fortes@imp.cv"/>
    <hyperlink ref="J14" r:id="rId22"/>
    <hyperlink ref="J21" r:id="rId23"/>
    <hyperlink ref="J6" r:id="rId24"/>
    <hyperlink ref="J7" r:id="rId25"/>
    <hyperlink ref="J23" r:id="rId26"/>
    <hyperlink ref="J19" r:id="rId27"/>
    <hyperlink ref="J20" r:id="rId28"/>
    <hyperlink ref="J18" r:id="rId29"/>
    <hyperlink ref="J28" r:id="rId30"/>
    <hyperlink ref="J36" r:id="rId31"/>
    <hyperlink ref="K36" r:id="rId32"/>
    <hyperlink ref="K38" r:id="rId33"/>
    <hyperlink ref="J37" r:id="rId34"/>
    <hyperlink ref="K37" r:id="rId35" display="info@gambiaports.gm"/>
    <hyperlink ref="J51" r:id="rId36"/>
    <hyperlink ref="J96" r:id="rId37" display="mailto:International.Relations@ukho.gov.uk"/>
    <hyperlink ref="J93" r:id="rId38" display="mailto:Cathy.tunks@ukho.gov.uk"/>
    <hyperlink ref="J94" r:id="rId39" display="mailto:Nathanael.Knapp@UKHO.gov.uk"/>
    <hyperlink ref="J99" r:id="rId40"/>
    <hyperlink ref="J98" r:id="rId41"/>
    <hyperlink ref="J97" r:id="rId42"/>
    <hyperlink ref="J50" r:id="rId43"/>
    <hyperlink ref="J49" r:id="rId44"/>
    <hyperlink ref="J11" r:id="rId45"/>
    <hyperlink ref="K15" r:id="rId46"/>
    <hyperlink ref="K19" r:id="rId47"/>
    <hyperlink ref="J4" r:id="rId48"/>
    <hyperlink ref="J5" r:id="rId49"/>
    <hyperlink ref="J8" r:id="rId50"/>
    <hyperlink ref="J56" r:id="rId51"/>
    <hyperlink ref="J54" r:id="rId52"/>
    <hyperlink ref="J9" r:id="rId53" display="mailto:jan.devoght@pac.bj"/>
    <hyperlink ref="J40" r:id="rId54"/>
    <hyperlink ref="J1" r:id="rId55"/>
    <hyperlink ref="J27" r:id="rId56" display="mailto:laureldonpedro@yahoo.es"/>
    <hyperlink ref="J68" r:id="rId57" display="mailto:dhydro@navy.mil.ng"/>
    <hyperlink ref="K68" r:id="rId58"/>
    <hyperlink ref="K91" r:id="rId59"/>
    <hyperlink ref="J100" r:id="rId60"/>
    <hyperlink ref="J24" r:id="rId61"/>
    <hyperlink ref="K16" r:id="rId62" display="mailto:idrissbeye@yahoo.fr"/>
    <hyperlink ref="K17" r:id="rId63"/>
    <hyperlink ref="J43" r:id="rId64"/>
    <hyperlink ref="J73" r:id="rId65"/>
    <hyperlink ref="K21" r:id="rId66" display="mailto:cor.navareaci@gmail.com"/>
    <hyperlink ref="J78" r:id="rId67"/>
    <hyperlink ref="J77" r:id="rId68"/>
    <hyperlink ref="J76" r:id="rId69"/>
    <hyperlink ref="J101" r:id="rId70"/>
  </hyperlinks>
  <pageMargins left="0.7" right="0.7" top="0.75" bottom="0.75" header="0.3" footer="0.3"/>
  <pageSetup paperSize="9" orientation="portrait" r:id="rId71"/>
  <tableParts count="1">
    <tablePart r:id="rId7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Refs!$A$3:$A$8</xm:f>
          </x14:formula1>
          <xm:sqref>D4:D115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8" sqref="A8"/>
    </sheetView>
  </sheetViews>
  <sheetFormatPr defaultRowHeight="15" x14ac:dyDescent="0.25"/>
  <cols>
    <col min="1" max="1" width="13.7109375" bestFit="1" customWidth="1"/>
  </cols>
  <sheetData>
    <row r="1" spans="1:4" x14ac:dyDescent="0.25">
      <c r="B1">
        <f>ROW(Table1[[#Headers],[Line]])</f>
        <v>3</v>
      </c>
      <c r="C1">
        <f>COUNTA(Table1[[#All],[Line]])+B1</f>
        <v>112</v>
      </c>
      <c r="D1" t="s">
        <v>343</v>
      </c>
    </row>
    <row r="2" spans="1:4" x14ac:dyDescent="0.25">
      <c r="A2" s="34" t="s">
        <v>138</v>
      </c>
      <c r="C2" t="s">
        <v>342</v>
      </c>
    </row>
    <row r="3" spans="1:4" x14ac:dyDescent="0.25">
      <c r="A3" s="33" t="s">
        <v>317</v>
      </c>
      <c r="B3">
        <f>B1+1</f>
        <v>4</v>
      </c>
      <c r="C3" t="str">
        <f ca="1">INDIRECT(ADDRESS(B3,COLUMN(Table1[[#Headers],[Country]]),1,1,"Contacts"),TRUE)</f>
        <v xml:space="preserve"> </v>
      </c>
    </row>
    <row r="4" spans="1:4" x14ac:dyDescent="0.25">
      <c r="A4" s="32" t="s">
        <v>150</v>
      </c>
    </row>
    <row r="5" spans="1:4" x14ac:dyDescent="0.25">
      <c r="A5" s="32" t="s">
        <v>142</v>
      </c>
    </row>
    <row r="6" spans="1:4" x14ac:dyDescent="0.25">
      <c r="A6" s="33" t="s">
        <v>229</v>
      </c>
    </row>
    <row r="7" spans="1:4" x14ac:dyDescent="0.25">
      <c r="A7" s="35" t="s">
        <v>380</v>
      </c>
    </row>
    <row r="8" spans="1:4" x14ac:dyDescent="0.25">
      <c r="A8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Contacts</vt:lpstr>
      <vt:lpstr>Sheet1</vt:lpstr>
      <vt:lpstr>Refs</vt:lpstr>
    </vt:vector>
  </TitlesOfParts>
  <Company>Instituto Hidrográfico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dcterms:created xsi:type="dcterms:W3CDTF">2020-10-21T21:49:12Z</dcterms:created>
  <dcterms:modified xsi:type="dcterms:W3CDTF">2022-02-24T17:53:35Z</dcterms:modified>
</cp:coreProperties>
</file>