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wwnws\WWNWS14_2022\TO SUBMIT\"/>
    </mc:Choice>
  </mc:AlternateContent>
  <bookViews>
    <workbookView xWindow="1545" yWindow="45" windowWidth="15135" windowHeight="7650"/>
  </bookViews>
  <sheets>
    <sheet name="National Contacts" sheetId="3" r:id="rId1"/>
  </sheets>
  <calcPr calcId="152511"/>
</workbook>
</file>

<file path=xl/calcChain.xml><?xml version="1.0" encoding="utf-8"?>
<calcChain xmlns="http://schemas.openxmlformats.org/spreadsheetml/2006/main">
  <c r="F6" i="3" l="1"/>
  <c r="F16" i="3"/>
  <c r="F14" i="3"/>
  <c r="F13" i="3"/>
  <c r="F11" i="3"/>
  <c r="F3" i="3"/>
  <c r="F7" i="3"/>
  <c r="F12" i="3"/>
  <c r="F5" i="3"/>
  <c r="F4" i="3"/>
  <c r="F8" i="3"/>
  <c r="F9" i="3"/>
  <c r="F10" i="3"/>
  <c r="F15" i="3"/>
  <c r="F18" i="3" l="1"/>
</calcChain>
</file>

<file path=xl/sharedStrings.xml><?xml version="1.0" encoding="utf-8"?>
<sst xmlns="http://schemas.openxmlformats.org/spreadsheetml/2006/main" count="69" uniqueCount="54">
  <si>
    <t>COUNTRY</t>
  </si>
  <si>
    <t>NAME</t>
  </si>
  <si>
    <t>TELEPHONE</t>
  </si>
  <si>
    <t>EMAIL</t>
  </si>
  <si>
    <t>Number of MSI messages</t>
  </si>
  <si>
    <t>Year Completed MSI Training</t>
  </si>
  <si>
    <t>General Topics/Subjects of messages</t>
  </si>
  <si>
    <t xml:space="preserve">Angola </t>
  </si>
  <si>
    <t xml:space="preserve">Comoros </t>
  </si>
  <si>
    <t xml:space="preserve">French Southern Territories </t>
  </si>
  <si>
    <t xml:space="preserve">Madagascar </t>
  </si>
  <si>
    <t xml:space="preserve">Mozambique </t>
  </si>
  <si>
    <t xml:space="preserve">Namibia </t>
  </si>
  <si>
    <t xml:space="preserve">South Africa </t>
  </si>
  <si>
    <t>Tristan da Cunha (UK)</t>
  </si>
  <si>
    <t xml:space="preserve">Prince Edward Islands (South Africa) </t>
  </si>
  <si>
    <t>Saint Helena (UK)</t>
  </si>
  <si>
    <t xml:space="preserve">Eparses Islands (France) </t>
  </si>
  <si>
    <t>Heard Island and McDonald Islands (Australia)</t>
  </si>
  <si>
    <t>Ascension (UK)</t>
  </si>
  <si>
    <t>Gough Island (UK)</t>
  </si>
  <si>
    <t>Bouvet Island (Norway)</t>
  </si>
  <si>
    <t>vincent.lamarre@shom.fr</t>
  </si>
  <si>
    <t>sjo@kartverket.no</t>
  </si>
  <si>
    <t>mnarciso156@gmail.com</t>
  </si>
  <si>
    <t>hzouboudou@yahoo.fr</t>
  </si>
  <si>
    <t>mark@namport.com.na</t>
  </si>
  <si>
    <t>(261)(0) 34 11 229 22</t>
  </si>
  <si>
    <t>misan_andrianarison@yahoo.fr</t>
  </si>
  <si>
    <t>Andrianarison Misan'ny Farany</t>
  </si>
  <si>
    <t>Felix Rodrigues Pelembe</t>
  </si>
  <si>
    <t>hidro@inahina.uem.mz</t>
  </si>
  <si>
    <t>Captain Theo Stokes</t>
  </si>
  <si>
    <t>Navigation information (0730 - 1600 Mon - Fri) : 
Phone : +27 21 787 2445
General information (Mon - Fri) : Phone :       +27 21 787 2408</t>
  </si>
  <si>
    <t>Urgent navigation information (24 Hour Service): 
E-mail : ncc@sanavy.co.za
Other navigational information (Mon - Fri) : 
E-mail : hydrosan@iafrica.com</t>
  </si>
  <si>
    <t>IHO SAIHC MSI Course at Fish Hoek, Republic of South Africa, from 05 to 07 September 2017</t>
  </si>
  <si>
    <t>Stephen Gregory</t>
  </si>
  <si>
    <t>44 1823 353448</t>
  </si>
  <si>
    <t>navwarnings@ukho.gov.uk</t>
  </si>
  <si>
    <t>Buoys and Lights not in position or unlit provided by INAHINA, vessels adrift, towing and surveying operations provided by vessel operators</t>
  </si>
  <si>
    <t>Marine mining vessels and oil/gas rig positions, vessels adrift, towing operations, survey operations, weather alerts, cancellations.</t>
  </si>
  <si>
    <t>Mia Henry</t>
  </si>
  <si>
    <t>+(290)22470</t>
  </si>
  <si>
    <t>mia.henry@sainthelena.gov.sh</t>
  </si>
  <si>
    <t>Established contact in July 2021 to build MSI capacity with RSA</t>
  </si>
  <si>
    <t>Survey operations (provided by vessel operators). Nil MSI requests from National Coordinator.</t>
  </si>
  <si>
    <t>Iceberg sightings  (provided by vessel operators). Nil MSI requests from National Coordinator.</t>
  </si>
  <si>
    <t>Nil MSI requests from National Coordinator.</t>
  </si>
  <si>
    <t>Annex: A. WWNWS14-SA-AnnexA-VII</t>
  </si>
  <si>
    <t>Mayotte &amp; La Reunion (France)</t>
  </si>
  <si>
    <t>Oil rig and diamond vessel position updates, provided by vessel/rig operators. Gunnery exercise warnings and port operations requested from from National Coordinator (1).</t>
  </si>
  <si>
    <t>Oil rig and diamond vessel position updates, provided by vessel/rig operators. 1 MSI request from National Coordinator.</t>
  </si>
  <si>
    <t>Buoys and Lights not in position or unlit, vessels adrift, towing and surveying operations. 4 MSI requests from National Coordinator.</t>
  </si>
  <si>
    <t>Gunnery exercise warnings and limited general safety warnings requested from from National Coordinator.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</si>
</sst>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0"/>
      <name val="Times New Roman"/>
      <family val="1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vwarnings@ukho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80" zoomScaleNormal="80" workbookViewId="0">
      <pane xSplit="1" topLeftCell="C1" activePane="topRight" state="frozen"/>
      <selection pane="topRight" sqref="A1:H1"/>
    </sheetView>
  </sheetViews>
  <sheetFormatPr defaultColWidth="23.42578125" defaultRowHeight="12.75" x14ac:dyDescent="0.25"/>
  <cols>
    <col min="1" max="1" width="43.140625" style="17" bestFit="1" customWidth="1"/>
    <col min="2" max="4" width="23.42578125" style="6"/>
    <col min="5" max="5" width="31.42578125" style="6" customWidth="1"/>
    <col min="6" max="6" width="15.7109375" style="6" customWidth="1"/>
    <col min="7" max="7" width="31" style="6" customWidth="1"/>
    <col min="8" max="8" width="29.7109375" style="6" customWidth="1"/>
    <col min="9" max="16384" width="23.42578125" style="6"/>
  </cols>
  <sheetData>
    <row r="1" spans="1:8" ht="30.75" customHeight="1" x14ac:dyDescent="0.25">
      <c r="A1" s="19" t="s">
        <v>48</v>
      </c>
      <c r="B1" s="19"/>
      <c r="C1" s="19"/>
      <c r="D1" s="19"/>
      <c r="E1" s="19"/>
      <c r="F1" s="19"/>
      <c r="G1" s="19"/>
      <c r="H1" s="19"/>
    </row>
    <row r="2" spans="1:8" ht="25.5" x14ac:dyDescent="0.25">
      <c r="A2" s="1" t="s">
        <v>0</v>
      </c>
      <c r="B2" s="1" t="s">
        <v>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5</v>
      </c>
    </row>
    <row r="3" spans="1:8" ht="60" customHeight="1" x14ac:dyDescent="0.25">
      <c r="A3" s="15" t="s">
        <v>7</v>
      </c>
      <c r="B3" s="2"/>
      <c r="C3" s="18"/>
      <c r="D3" s="2"/>
      <c r="E3" s="7" t="s">
        <v>24</v>
      </c>
      <c r="F3" s="18">
        <f>SUM(0+1+1+1+1+1+1+1+1+1+1+1+1+1+1+1+1)</f>
        <v>16</v>
      </c>
      <c r="G3" s="3" t="s">
        <v>51</v>
      </c>
      <c r="H3" s="2">
        <v>2017</v>
      </c>
    </row>
    <row r="4" spans="1:8" ht="30" customHeight="1" x14ac:dyDescent="0.25">
      <c r="A4" s="15" t="s">
        <v>19</v>
      </c>
      <c r="B4" s="8" t="s">
        <v>36</v>
      </c>
      <c r="C4" s="8"/>
      <c r="D4" s="4" t="s">
        <v>37</v>
      </c>
      <c r="E4" s="7" t="s">
        <v>38</v>
      </c>
      <c r="F4" s="18">
        <f t="shared" ref="F4:F15" si="0">SUM(0+0)</f>
        <v>0</v>
      </c>
      <c r="G4" s="3" t="s">
        <v>47</v>
      </c>
      <c r="H4" s="2"/>
    </row>
    <row r="5" spans="1:8" ht="38.25" x14ac:dyDescent="0.25">
      <c r="A5" s="15" t="s">
        <v>21</v>
      </c>
      <c r="B5" s="9"/>
      <c r="C5" s="9"/>
      <c r="D5" s="2"/>
      <c r="E5" s="7" t="s">
        <v>23</v>
      </c>
      <c r="F5" s="18">
        <f>SUM(0+1+1+1+1+1+1+1)</f>
        <v>7</v>
      </c>
      <c r="G5" s="3" t="s">
        <v>46</v>
      </c>
      <c r="H5" s="2"/>
    </row>
    <row r="6" spans="1:8" ht="25.5" x14ac:dyDescent="0.25">
      <c r="A6" s="15" t="s">
        <v>8</v>
      </c>
      <c r="B6" s="2"/>
      <c r="C6" s="18"/>
      <c r="D6" s="2"/>
      <c r="E6" s="7" t="s">
        <v>25</v>
      </c>
      <c r="F6" s="18">
        <f>SUM(0+0)</f>
        <v>0</v>
      </c>
      <c r="G6" s="3" t="s">
        <v>47</v>
      </c>
      <c r="H6" s="2">
        <v>2017</v>
      </c>
    </row>
    <row r="7" spans="1:8" ht="25.5" x14ac:dyDescent="0.25">
      <c r="A7" s="15" t="s">
        <v>17</v>
      </c>
      <c r="B7" s="2"/>
      <c r="C7" s="18"/>
      <c r="D7" s="2"/>
      <c r="E7" s="7" t="s">
        <v>22</v>
      </c>
      <c r="F7" s="18">
        <f>SUM(0+1)</f>
        <v>1</v>
      </c>
      <c r="G7" s="3" t="s">
        <v>47</v>
      </c>
      <c r="H7" s="2"/>
    </row>
    <row r="8" spans="1:8" ht="25.5" x14ac:dyDescent="0.25">
      <c r="A8" s="15" t="s">
        <v>9</v>
      </c>
      <c r="B8" s="2"/>
      <c r="C8" s="18"/>
      <c r="D8" s="2"/>
      <c r="E8" s="7" t="s">
        <v>22</v>
      </c>
      <c r="F8" s="18">
        <f t="shared" si="0"/>
        <v>0</v>
      </c>
      <c r="G8" s="3" t="s">
        <v>47</v>
      </c>
      <c r="H8" s="2"/>
    </row>
    <row r="9" spans="1:8" ht="38.25" x14ac:dyDescent="0.25">
      <c r="A9" s="15" t="s">
        <v>20</v>
      </c>
      <c r="B9" s="8" t="s">
        <v>36</v>
      </c>
      <c r="C9" s="8"/>
      <c r="D9" s="4" t="s">
        <v>37</v>
      </c>
      <c r="E9" s="7" t="s">
        <v>38</v>
      </c>
      <c r="F9" s="18">
        <f t="shared" si="0"/>
        <v>0</v>
      </c>
      <c r="G9" s="3" t="s">
        <v>45</v>
      </c>
      <c r="H9" s="2"/>
    </row>
    <row r="10" spans="1:8" ht="25.5" x14ac:dyDescent="0.25">
      <c r="A10" s="15" t="s">
        <v>18</v>
      </c>
      <c r="B10" s="2"/>
      <c r="C10" s="18"/>
      <c r="D10" s="10"/>
      <c r="E10" s="2"/>
      <c r="F10" s="18">
        <f t="shared" si="0"/>
        <v>0</v>
      </c>
      <c r="G10" s="3" t="s">
        <v>47</v>
      </c>
      <c r="H10" s="2"/>
    </row>
    <row r="11" spans="1:8" ht="59.25" customHeight="1" x14ac:dyDescent="0.25">
      <c r="A11" s="15" t="s">
        <v>10</v>
      </c>
      <c r="B11" s="2" t="s">
        <v>29</v>
      </c>
      <c r="C11" s="18"/>
      <c r="D11" s="11" t="s">
        <v>27</v>
      </c>
      <c r="E11" s="7" t="s">
        <v>28</v>
      </c>
      <c r="F11" s="18">
        <f>SUM(0+0+1+1+1+1)</f>
        <v>4</v>
      </c>
      <c r="G11" s="3" t="s">
        <v>52</v>
      </c>
      <c r="H11" s="2">
        <v>2017</v>
      </c>
    </row>
    <row r="12" spans="1:8" ht="58.5" customHeight="1" x14ac:dyDescent="0.25">
      <c r="A12" s="15" t="s">
        <v>49</v>
      </c>
      <c r="B12" s="2"/>
      <c r="C12" s="18"/>
      <c r="D12" s="2"/>
      <c r="E12" s="7" t="s">
        <v>22</v>
      </c>
      <c r="F12" s="18">
        <f>SUM(0+1+1+1+1+1+1+1+1+1+1+1+1+1+1+1+1+3+3+3+1+2+1+1+1+2+1)</f>
        <v>34</v>
      </c>
      <c r="G12" s="3" t="s">
        <v>53</v>
      </c>
      <c r="H12" s="2"/>
    </row>
    <row r="13" spans="1:8" ht="63.75" x14ac:dyDescent="0.25">
      <c r="A13" s="15" t="s">
        <v>11</v>
      </c>
      <c r="B13" s="2" t="s">
        <v>30</v>
      </c>
      <c r="C13" s="18"/>
      <c r="D13" s="2"/>
      <c r="E13" s="7" t="s">
        <v>31</v>
      </c>
      <c r="F13" s="18">
        <f>SUM(0+1+1+1+1+1+1+1+1+1+1+1+1+1+1+1+1)</f>
        <v>16</v>
      </c>
      <c r="G13" s="3" t="s">
        <v>39</v>
      </c>
      <c r="H13" s="2">
        <v>2017</v>
      </c>
    </row>
    <row r="14" spans="1:8" ht="78.75" customHeight="1" x14ac:dyDescent="0.25">
      <c r="A14" s="15" t="s">
        <v>12</v>
      </c>
      <c r="B14" s="7" t="s">
        <v>26</v>
      </c>
      <c r="C14" s="7"/>
      <c r="D14" s="2"/>
      <c r="E14" s="7" t="s">
        <v>26</v>
      </c>
      <c r="F14" s="18">
        <f>SUM(0+1+1+1+1+1+1+1+1+1+1+1+1+1+1+1+1+1+1+1+1+1+1+1+1)</f>
        <v>24</v>
      </c>
      <c r="G14" s="3" t="s">
        <v>50</v>
      </c>
      <c r="H14" s="2">
        <v>2017</v>
      </c>
    </row>
    <row r="15" spans="1:8" ht="35.25" customHeight="1" x14ac:dyDescent="0.25">
      <c r="A15" s="15" t="s">
        <v>16</v>
      </c>
      <c r="B15" s="8" t="s">
        <v>41</v>
      </c>
      <c r="C15" s="8"/>
      <c r="D15" s="4" t="s">
        <v>42</v>
      </c>
      <c r="E15" s="12" t="s">
        <v>43</v>
      </c>
      <c r="F15" s="18">
        <f t="shared" si="0"/>
        <v>0</v>
      </c>
      <c r="G15" s="3" t="s">
        <v>44</v>
      </c>
      <c r="H15" s="2"/>
    </row>
    <row r="16" spans="1:8" ht="125.25" customHeight="1" x14ac:dyDescent="0.25">
      <c r="A16" s="15" t="s">
        <v>13</v>
      </c>
      <c r="B16" s="21" t="s">
        <v>32</v>
      </c>
      <c r="C16" s="18"/>
      <c r="D16" s="21" t="s">
        <v>33</v>
      </c>
      <c r="E16" s="20" t="s">
        <v>34</v>
      </c>
      <c r="F16" s="22">
        <f>SUM(365-(F3+F4+F5+F6+F7+F8+F9+F10+F11+F12+F13+F14+F15+F18))</f>
        <v>263</v>
      </c>
      <c r="G16" s="24" t="s">
        <v>40</v>
      </c>
      <c r="H16" s="20" t="s">
        <v>35</v>
      </c>
    </row>
    <row r="17" spans="1:8" x14ac:dyDescent="0.25">
      <c r="A17" s="15" t="s">
        <v>15</v>
      </c>
      <c r="B17" s="21"/>
      <c r="C17" s="18"/>
      <c r="D17" s="21"/>
      <c r="E17" s="20"/>
      <c r="F17" s="23"/>
      <c r="G17" s="24"/>
      <c r="H17" s="20"/>
    </row>
    <row r="18" spans="1:8" ht="38.25" x14ac:dyDescent="0.25">
      <c r="A18" s="15" t="s">
        <v>14</v>
      </c>
      <c r="B18" s="8" t="s">
        <v>36</v>
      </c>
      <c r="C18" s="8"/>
      <c r="D18" s="4" t="s">
        <v>37</v>
      </c>
      <c r="E18" s="7" t="s">
        <v>38</v>
      </c>
      <c r="F18" s="5">
        <f>SUM(0+0)</f>
        <v>0</v>
      </c>
      <c r="G18" s="3" t="s">
        <v>45</v>
      </c>
      <c r="H18" s="2"/>
    </row>
    <row r="24" spans="1:8" x14ac:dyDescent="0.25">
      <c r="A24" s="16"/>
      <c r="B24" s="12"/>
      <c r="C24" s="12"/>
      <c r="D24" s="13"/>
    </row>
    <row r="25" spans="1:8" x14ac:dyDescent="0.25">
      <c r="A25" s="16"/>
      <c r="B25" s="12"/>
      <c r="C25" s="12"/>
      <c r="D25" s="14"/>
    </row>
    <row r="26" spans="1:8" x14ac:dyDescent="0.25">
      <c r="A26" s="16"/>
      <c r="B26" s="12"/>
      <c r="C26" s="12"/>
      <c r="D26" s="14"/>
    </row>
    <row r="27" spans="1:8" x14ac:dyDescent="0.25">
      <c r="A27" s="16"/>
      <c r="B27" s="12"/>
      <c r="C27" s="12"/>
      <c r="D27" s="14"/>
    </row>
    <row r="28" spans="1:8" x14ac:dyDescent="0.25">
      <c r="A28" s="16"/>
      <c r="B28" s="12"/>
      <c r="C28" s="12"/>
      <c r="D28" s="14"/>
    </row>
    <row r="29" spans="1:8" x14ac:dyDescent="0.25">
      <c r="A29" s="16"/>
      <c r="B29" s="12"/>
      <c r="C29" s="12"/>
      <c r="D29" s="14"/>
    </row>
    <row r="30" spans="1:8" x14ac:dyDescent="0.25">
      <c r="A30" s="16"/>
      <c r="B30" s="12"/>
      <c r="C30" s="12"/>
      <c r="D30" s="14"/>
    </row>
    <row r="31" spans="1:8" x14ac:dyDescent="0.25">
      <c r="A31" s="16"/>
      <c r="B31" s="12"/>
      <c r="C31" s="12"/>
      <c r="D31" s="14"/>
    </row>
    <row r="32" spans="1:8" x14ac:dyDescent="0.25">
      <c r="A32" s="16"/>
      <c r="B32" s="12"/>
      <c r="C32" s="12"/>
      <c r="D32" s="14"/>
    </row>
    <row r="33" spans="1:4" x14ac:dyDescent="0.25">
      <c r="A33" s="16"/>
      <c r="B33" s="12"/>
      <c r="C33" s="12"/>
      <c r="D33" s="14"/>
    </row>
    <row r="34" spans="1:4" x14ac:dyDescent="0.25">
      <c r="A34" s="16"/>
      <c r="B34" s="12"/>
      <c r="C34" s="12"/>
      <c r="D34" s="12"/>
    </row>
    <row r="35" spans="1:4" x14ac:dyDescent="0.25">
      <c r="A35" s="16"/>
      <c r="B35" s="12"/>
      <c r="C35" s="12"/>
      <c r="D35" s="12"/>
    </row>
    <row r="36" spans="1:4" x14ac:dyDescent="0.25">
      <c r="A36" s="16"/>
      <c r="B36" s="12"/>
      <c r="C36" s="12"/>
      <c r="D36" s="14"/>
    </row>
    <row r="37" spans="1:4" x14ac:dyDescent="0.25">
      <c r="A37" s="16"/>
      <c r="B37" s="12"/>
      <c r="C37" s="12"/>
      <c r="D37" s="14"/>
    </row>
    <row r="38" spans="1:4" x14ac:dyDescent="0.25">
      <c r="A38" s="16"/>
      <c r="B38" s="12"/>
      <c r="C38" s="12"/>
      <c r="D38" s="14"/>
    </row>
    <row r="39" spans="1:4" x14ac:dyDescent="0.25">
      <c r="A39" s="16"/>
      <c r="B39" s="12"/>
      <c r="C39" s="12"/>
      <c r="D39" s="14"/>
    </row>
    <row r="40" spans="1:4" x14ac:dyDescent="0.25">
      <c r="A40" s="16"/>
      <c r="B40" s="12"/>
      <c r="C40" s="12"/>
      <c r="D40" s="14"/>
    </row>
    <row r="41" spans="1:4" x14ac:dyDescent="0.25">
      <c r="A41" s="16"/>
      <c r="B41" s="12"/>
      <c r="C41" s="12"/>
      <c r="D41" s="14"/>
    </row>
    <row r="42" spans="1:4" x14ac:dyDescent="0.25">
      <c r="A42" s="16"/>
      <c r="B42" s="12"/>
      <c r="C42" s="12"/>
      <c r="D42" s="14"/>
    </row>
    <row r="43" spans="1:4" x14ac:dyDescent="0.25">
      <c r="A43" s="16"/>
      <c r="B43" s="12"/>
      <c r="C43" s="12"/>
      <c r="D43" s="14"/>
    </row>
  </sheetData>
  <mergeCells count="7">
    <mergeCell ref="A1:H1"/>
    <mergeCell ref="H16:H17"/>
    <mergeCell ref="B16:B17"/>
    <mergeCell ref="D16:D17"/>
    <mergeCell ref="E16:E17"/>
    <mergeCell ref="F16:F17"/>
    <mergeCell ref="G16:G17"/>
  </mergeCells>
  <hyperlinks>
    <hyperlink ref="E23" r:id="rId1" display="navwarnings@ukho.gov.uk"/>
  </hyperlinks>
  <pageMargins left="0.25" right="0.25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 Contacts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</dc:creator>
  <cp:lastModifiedBy>THEUNISSEN C</cp:lastModifiedBy>
  <cp:lastPrinted>2021-08-05T11:58:22Z</cp:lastPrinted>
  <dcterms:created xsi:type="dcterms:W3CDTF">2016-11-30T10:25:15Z</dcterms:created>
  <dcterms:modified xsi:type="dcterms:W3CDTF">2022-09-07T10:12:14Z</dcterms:modified>
</cp:coreProperties>
</file>